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Ének\2 félév szintemelő\"/>
    </mc:Choice>
  </mc:AlternateContent>
  <bookViews>
    <workbookView xWindow="0" yWindow="0" windowWidth="28800" windowHeight="12210"/>
  </bookViews>
  <sheets>
    <sheet name="szintemelő 2 féléves" sheetId="4" r:id="rId1"/>
  </sheets>
  <definedNames>
    <definedName name="_xlnm.Print_Area" localSheetId="0">'szintemelő 2 féléves'!$A$1:$M$46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4" l="1"/>
  <c r="I42" i="4"/>
  <c r="J42" i="4"/>
  <c r="H42" i="4"/>
  <c r="I22" i="4"/>
  <c r="J22" i="4"/>
  <c r="H22" i="4"/>
  <c r="H43" i="4" l="1"/>
  <c r="H23" i="4"/>
</calcChain>
</file>

<file path=xl/sharedStrings.xml><?xml version="1.0" encoding="utf-8"?>
<sst xmlns="http://schemas.openxmlformats.org/spreadsheetml/2006/main" count="254" uniqueCount="147">
  <si>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</si>
  <si>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</si>
  <si>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</si>
  <si>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</si>
  <si>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</si>
  <si>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</si>
  <si>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</si>
  <si>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</si>
  <si>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</si>
  <si>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</si>
  <si>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</si>
  <si>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</si>
  <si>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</si>
  <si>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</si>
  <si>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</si>
  <si>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</si>
  <si>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</si>
  <si>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</si>
  <si>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</si>
  <si>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</si>
  <si>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</si>
  <si>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</si>
  <si>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</si>
  <si>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</si>
  <si>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</si>
  <si>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</si>
  <si>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</si>
  <si>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</si>
  <si>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</si>
  <si>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</si>
  <si>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</si>
  <si>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</si>
  <si>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</si>
  <si>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</si>
  <si>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</si>
  <si>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</si>
  <si>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</si>
  <si>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</si>
  <si>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</si>
  <si>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</si>
  <si>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</si>
  <si>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</si>
  <si>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</si>
  <si>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2 félév</t>
  </si>
  <si>
    <t>K</t>
  </si>
  <si>
    <t>Főiskolai szintű tanári szakképzettség birtokában, azonos szakterületen, mesterfokozat megszerzése egy szakon</t>
  </si>
  <si>
    <t>PEN8001</t>
  </si>
  <si>
    <t>PEN8003</t>
  </si>
  <si>
    <t>PEN8002</t>
  </si>
  <si>
    <t>PEN3000</t>
  </si>
  <si>
    <t xml:space="preserve">Alkalmazott zenei repertoárismeret </t>
  </si>
  <si>
    <t>Applied Music Repertoire Knowledge</t>
  </si>
  <si>
    <t>Kerekes Rita</t>
  </si>
  <si>
    <t>ZEI</t>
  </si>
  <si>
    <t>PEN3001</t>
  </si>
  <si>
    <t>Populáris zenei gyakorlat</t>
  </si>
  <si>
    <t>Popular Music Practice</t>
  </si>
  <si>
    <t>Mike Ádám</t>
  </si>
  <si>
    <t>PEN3002</t>
  </si>
  <si>
    <t>Énekkar</t>
  </si>
  <si>
    <t>Choir</t>
  </si>
  <si>
    <t>PEN3003</t>
  </si>
  <si>
    <t>Rendhagyó zenei programok látogatása</t>
  </si>
  <si>
    <t>Attendance at Special Music Programmes</t>
  </si>
  <si>
    <t>PEN3004</t>
  </si>
  <si>
    <t>Zenei szaknyelvi gyakorlatok (angol)</t>
  </si>
  <si>
    <t>Musical Language Exercises (English)</t>
  </si>
  <si>
    <t>Ferencziné dr. Ács Ildikó</t>
  </si>
  <si>
    <t>OEN1148</t>
  </si>
  <si>
    <t>CI3015</t>
  </si>
  <si>
    <t>Dr. Pintér-Keresztes Ildikó</t>
  </si>
  <si>
    <t>OEN8001</t>
  </si>
  <si>
    <t>OEN8002</t>
  </si>
  <si>
    <t>OEN8003</t>
  </si>
  <si>
    <t>OEN9000</t>
  </si>
  <si>
    <t>PEN9007</t>
  </si>
  <si>
    <t>PEN8007</t>
  </si>
  <si>
    <t>PEN9104</t>
  </si>
  <si>
    <t>Szakfelelős: Ferencziné dr. Ács Ildikó</t>
  </si>
  <si>
    <t>okleveles ének-zene tanár</t>
  </si>
  <si>
    <t>PEN1102</t>
  </si>
  <si>
    <t>Szolfézs-zeneelmélet 1.</t>
  </si>
  <si>
    <t>Solfège-Music Theory 1.</t>
  </si>
  <si>
    <t>PEN2001,
OEN1102,
ENO1011 és
ENO1021</t>
  </si>
  <si>
    <t>Dr. Sinka Krisztina Barbara</t>
  </si>
  <si>
    <t>PEN1601</t>
  </si>
  <si>
    <t>Zenetörténeti és zeneirodalmi ismeretek, és tanításuk módszertana 6.</t>
  </si>
  <si>
    <t>Music History, Music Literature and Their Application for Educational Purposes 6.</t>
  </si>
  <si>
    <t>OEN1232,
ENO1006</t>
  </si>
  <si>
    <t>PEN1703</t>
  </si>
  <si>
    <t>Karvezetés 1.</t>
  </si>
  <si>
    <t>Choir Conducting 1.</t>
  </si>
  <si>
    <t>OEN1140,
ENO1047</t>
  </si>
  <si>
    <t>PEN1803</t>
  </si>
  <si>
    <t>Karvezetés 2.</t>
  </si>
  <si>
    <t>Choir Conducting 2.</t>
  </si>
  <si>
    <t>OEN1246,
ENO1048</t>
  </si>
  <si>
    <t>PEN1304</t>
  </si>
  <si>
    <t>Vokális és hangszeres előadói gyakorlat 1.*</t>
  </si>
  <si>
    <t>Vocal and Instrumental Performance Practice 1. *</t>
  </si>
  <si>
    <t>OEN1117 és
OEN1118</t>
  </si>
  <si>
    <t>PEN1404</t>
  </si>
  <si>
    <t>Vokális és hangszeres előadói gyakorlat 2.*</t>
  </si>
  <si>
    <t>Vocal and Instrumental Performance Practice 2. *</t>
  </si>
  <si>
    <t>OEN1224 és
OEN1225</t>
  </si>
  <si>
    <t>PEN1402</t>
  </si>
  <si>
    <t>Szolfézs-zeneelmélet 4.</t>
  </si>
  <si>
    <t>Solfège-Music Theory 4.</t>
  </si>
  <si>
    <t>OEN1221,
ENO1014 és ENO1024</t>
  </si>
  <si>
    <t>PEN1705</t>
  </si>
  <si>
    <t>Komplex művészi látásmód fejlesztése az ének-zene órán</t>
  </si>
  <si>
    <t>Developing Complex Artistic Vision in Public Education</t>
  </si>
  <si>
    <t>PEN1704</t>
  </si>
  <si>
    <t>A kórushangképzés és ének-zene órai hangképzés módszertana</t>
  </si>
  <si>
    <t>The Methodology of Choral Voice Training and Voice Training in Public Education</t>
  </si>
  <si>
    <t>OEN1244,
ENO1049</t>
  </si>
  <si>
    <t>PEN1604</t>
  </si>
  <si>
    <t>Népi kultúrához kapcsolódó ismeretek</t>
  </si>
  <si>
    <t>Knowledge Related to Folk Culture</t>
  </si>
  <si>
    <t>Juhász Erika</t>
  </si>
  <si>
    <t>OEN1138 és
OEN1243</t>
  </si>
  <si>
    <t>PEN1804</t>
  </si>
  <si>
    <t>Kórusirodalom</t>
  </si>
  <si>
    <t>Choir Literature</t>
  </si>
  <si>
    <t>OEN1151,
ENO1050</t>
  </si>
  <si>
    <t>PEN1805</t>
  </si>
  <si>
    <t>Digitalizáció a zenében</t>
  </si>
  <si>
    <t>Digitisation in Music</t>
  </si>
  <si>
    <t>PEN1504</t>
  </si>
  <si>
    <t>Népzenei repertoárismeret módszertani kontextusban</t>
  </si>
  <si>
    <t>Folk Music Repertoire in a Methodological Context</t>
  </si>
  <si>
    <t>PEN1901</t>
  </si>
  <si>
    <t>Kórusszervezési és –menedzselési ismeretek</t>
  </si>
  <si>
    <t>Choir Organisation and Management Skills</t>
  </si>
  <si>
    <t>PEN1902</t>
  </si>
  <si>
    <t>Népdalfeldolgozások</t>
  </si>
  <si>
    <t>Folk Song Arrangements</t>
  </si>
  <si>
    <t>PEN1903</t>
  </si>
  <si>
    <t>Koncertpedagógia, rendezvényszervezés</t>
  </si>
  <si>
    <t>Concert Pedagogy, Event Management</t>
  </si>
  <si>
    <t>PEN1904</t>
  </si>
  <si>
    <t>Társas zene**</t>
  </si>
  <si>
    <t>Chamber Music**</t>
  </si>
  <si>
    <t>Tanári mesterképzési szak:</t>
  </si>
  <si>
    <t>* Egyéni óra</t>
  </si>
  <si>
    <t>**Maximum 4-5 fő /csoport</t>
  </si>
  <si>
    <t>Ének-zene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</si>
</sst>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23" fillId="0" borderId="0"/>
  </cellStyleXfs>
  <cellXfs count="1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horizontal="center"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1" fontId="10" fillId="10" borderId="2" xfId="0" applyNumberFormat="1" applyFont="1" applyFill="1" applyBorder="1" applyAlignment="1">
      <alignment horizontal="center" vertical="center"/>
    </xf>
    <xf numFmtId="1" fontId="7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1" fontId="11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1" fontId="18" fillId="10" borderId="2" xfId="0" applyNumberFormat="1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vertical="center" wrapText="1"/>
    </xf>
    <xf numFmtId="0" fontId="20" fillId="11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1" fillId="4" borderId="5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" fontId="22" fillId="11" borderId="2" xfId="0" applyNumberFormat="1" applyFont="1" applyFill="1" applyBorder="1" applyAlignment="1">
      <alignment horizontal="left" vertical="center" wrapText="1"/>
    </xf>
    <xf numFmtId="0" fontId="19" fillId="0" borderId="0" xfId="0" applyFont="1"/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4" fillId="11" borderId="2" xfId="0" applyFont="1" applyFill="1" applyBorder="1" applyAlignment="1">
      <alignment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center" vertical="center" wrapText="1"/>
    </xf>
    <xf numFmtId="1" fontId="26" fillId="11" borderId="2" xfId="0" applyNumberFormat="1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left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center" wrapText="1"/>
    </xf>
    <xf numFmtId="1" fontId="19" fillId="11" borderId="2" xfId="0" applyNumberFormat="1" applyFont="1" applyFill="1" applyBorder="1" applyAlignment="1">
      <alignment horizontal="center" vertical="center" wrapText="1"/>
    </xf>
    <xf numFmtId="1" fontId="20" fillId="11" borderId="2" xfId="0" applyNumberFormat="1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/>
    </xf>
    <xf numFmtId="1" fontId="25" fillId="11" borderId="2" xfId="0" applyNumberFormat="1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0" fillId="8" borderId="2" xfId="0" applyFont="1" applyFill="1" applyBorder="1" applyAlignment="1">
      <alignment vertical="center"/>
    </xf>
    <xf numFmtId="0" fontId="19" fillId="10" borderId="2" xfId="0" applyFont="1" applyFill="1" applyBorder="1" applyAlignment="1">
      <alignment vertical="center" wrapText="1"/>
    </xf>
    <xf numFmtId="1" fontId="19" fillId="11" borderId="2" xfId="0" applyNumberFormat="1" applyFont="1" applyFill="1" applyBorder="1" applyAlignment="1">
      <alignment horizontal="left" vertical="center" wrapText="1"/>
    </xf>
    <xf numFmtId="1" fontId="1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0" fillId="2" borderId="8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3" fillId="11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7" fillId="1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17" zoomScaleNormal="117" workbookViewId="0">
      <selection activeCell="D19" sqref="D19"/>
    </sheetView>
  </sheetViews>
  <sheetFormatPr defaultColWidth="8.7109375" defaultRowHeight="15" x14ac:dyDescent="0.25"/>
  <cols>
    <col min="1" max="1" width="5.7109375" style="25" customWidth="1"/>
    <col min="2" max="2" width="12.28515625" style="119" customWidth="1"/>
    <col min="3" max="3" width="33.7109375" style="62" customWidth="1"/>
    <col min="4" max="4" width="33.85546875" style="27" customWidth="1"/>
    <col min="5" max="5" width="12.42578125" style="27" customWidth="1"/>
    <col min="6" max="6" width="27.7109375" style="27" customWidth="1"/>
    <col min="7" max="7" width="11.7109375" style="8" customWidth="1"/>
    <col min="8" max="8" width="5" style="25" customWidth="1"/>
    <col min="9" max="9" width="4.7109375" style="25" customWidth="1"/>
    <col min="10" max="10" width="6.7109375" style="17" customWidth="1"/>
    <col min="11" max="11" width="7.42578125" style="8" customWidth="1"/>
    <col min="12" max="12" width="9.28515625" style="8" customWidth="1"/>
    <col min="13" max="13" width="12.7109375" style="27" customWidth="1"/>
  </cols>
  <sheetData>
    <row r="1" spans="1:13" ht="15.75" x14ac:dyDescent="0.25">
      <c r="A1" s="1"/>
      <c r="B1" s="114"/>
      <c r="C1" s="2"/>
      <c r="D1" s="3" t="s">
        <v>143</v>
      </c>
      <c r="E1" s="3" t="s">
        <v>146</v>
      </c>
      <c r="F1" s="3"/>
      <c r="G1" s="4"/>
      <c r="H1" s="5" t="s">
        <v>78</v>
      </c>
      <c r="I1" s="6"/>
      <c r="J1" s="7"/>
      <c r="L1" s="9"/>
      <c r="M1" s="10"/>
    </row>
    <row r="2" spans="1:13" ht="15.75" x14ac:dyDescent="0.25">
      <c r="A2" s="1"/>
      <c r="B2" s="114"/>
      <c r="C2" s="2"/>
      <c r="D2" s="67" t="s">
        <v>45</v>
      </c>
      <c r="E2" s="11"/>
      <c r="F2" s="12"/>
      <c r="G2" s="13"/>
      <c r="H2" s="14"/>
      <c r="I2" s="63"/>
      <c r="J2" s="64"/>
      <c r="K2" s="122"/>
      <c r="L2" s="124"/>
      <c r="M2" s="125"/>
    </row>
    <row r="3" spans="1:13" x14ac:dyDescent="0.25">
      <c r="A3" s="1"/>
      <c r="B3" s="114"/>
      <c r="C3" s="110"/>
      <c r="D3" s="15" t="s">
        <v>0</v>
      </c>
      <c r="E3" s="16" t="s">
        <v>43</v>
      </c>
      <c r="F3" s="15"/>
      <c r="G3" s="4"/>
      <c r="H3" s="6"/>
      <c r="I3" s="6"/>
      <c r="K3" s="4"/>
      <c r="L3" s="4"/>
      <c r="M3" s="10"/>
    </row>
    <row r="4" spans="1:13" x14ac:dyDescent="0.25">
      <c r="A4" s="1"/>
      <c r="B4" s="114"/>
      <c r="C4" s="110"/>
      <c r="D4" s="15" t="s">
        <v>1</v>
      </c>
      <c r="E4" s="16">
        <v>60</v>
      </c>
      <c r="F4" s="15"/>
      <c r="G4" s="4"/>
      <c r="H4" s="6"/>
      <c r="I4" s="18"/>
      <c r="K4" s="18"/>
      <c r="L4" s="19" t="s">
        <v>2</v>
      </c>
      <c r="M4" s="19"/>
    </row>
    <row r="5" spans="1:13" x14ac:dyDescent="0.25">
      <c r="A5" s="1"/>
      <c r="B5" s="114"/>
      <c r="C5" s="110"/>
      <c r="D5" s="15" t="s">
        <v>3</v>
      </c>
      <c r="E5" s="80" t="s">
        <v>79</v>
      </c>
      <c r="F5" s="15"/>
      <c r="G5" s="20"/>
      <c r="H5" s="6"/>
      <c r="I5" s="18" t="s">
        <v>4</v>
      </c>
      <c r="K5" s="18"/>
      <c r="L5" s="19">
        <f>SUM(H23,H43,)</f>
        <v>238</v>
      </c>
      <c r="M5" s="19"/>
    </row>
    <row r="6" spans="1:13" x14ac:dyDescent="0.25">
      <c r="A6" s="113"/>
      <c r="B6" s="120"/>
      <c r="C6" s="111"/>
      <c r="D6" s="21"/>
      <c r="E6" s="21"/>
      <c r="F6" s="21"/>
      <c r="G6" s="4"/>
      <c r="H6" s="6"/>
      <c r="I6" s="6"/>
      <c r="J6" s="7"/>
      <c r="K6" s="22"/>
      <c r="L6" s="7"/>
      <c r="M6" s="22"/>
    </row>
    <row r="7" spans="1:13" ht="15" customHeight="1" x14ac:dyDescent="0.25">
      <c r="A7" s="23" t="s">
        <v>5</v>
      </c>
      <c r="B7" s="121"/>
      <c r="C7" s="112"/>
      <c r="D7" s="109"/>
      <c r="E7" s="24"/>
      <c r="F7" s="24"/>
      <c r="I7" s="26"/>
      <c r="J7" s="24"/>
      <c r="K7" s="27"/>
      <c r="L7" s="24"/>
    </row>
    <row r="8" spans="1:13" s="29" customFormat="1" ht="44.25" customHeight="1" x14ac:dyDescent="0.25">
      <c r="A8" s="127" t="s">
        <v>6</v>
      </c>
      <c r="B8" s="128" t="s">
        <v>7</v>
      </c>
      <c r="C8" s="129" t="s">
        <v>8</v>
      </c>
      <c r="D8" s="131" t="s">
        <v>9</v>
      </c>
      <c r="E8" s="131" t="s">
        <v>10</v>
      </c>
      <c r="F8" s="126" t="s">
        <v>11</v>
      </c>
      <c r="G8" s="133" t="s">
        <v>12</v>
      </c>
      <c r="H8" s="133" t="s">
        <v>13</v>
      </c>
      <c r="I8" s="133"/>
      <c r="J8" s="127" t="s">
        <v>14</v>
      </c>
      <c r="K8" s="133" t="s">
        <v>15</v>
      </c>
      <c r="L8" s="133" t="s">
        <v>16</v>
      </c>
      <c r="M8" s="134" t="s">
        <v>17</v>
      </c>
    </row>
    <row r="9" spans="1:13" s="29" customFormat="1" ht="26.25" customHeight="1" x14ac:dyDescent="0.25">
      <c r="A9" s="127"/>
      <c r="B9" s="128"/>
      <c r="C9" s="130"/>
      <c r="D9" s="132"/>
      <c r="E9" s="132"/>
      <c r="F9" s="126"/>
      <c r="G9" s="133"/>
      <c r="H9" s="30" t="s">
        <v>18</v>
      </c>
      <c r="I9" s="28" t="s">
        <v>19</v>
      </c>
      <c r="J9" s="127"/>
      <c r="K9" s="133"/>
      <c r="L9" s="133"/>
      <c r="M9" s="134"/>
    </row>
    <row r="10" spans="1:13" ht="40.9" customHeight="1" x14ac:dyDescent="0.25">
      <c r="A10" s="31">
        <v>1</v>
      </c>
      <c r="B10" s="73" t="s">
        <v>46</v>
      </c>
      <c r="C10" s="74" t="s">
        <v>20</v>
      </c>
      <c r="D10" s="74" t="s">
        <v>21</v>
      </c>
      <c r="E10" s="73"/>
      <c r="F10" s="73" t="s">
        <v>70</v>
      </c>
      <c r="G10" s="75" t="s">
        <v>53</v>
      </c>
      <c r="H10" s="76">
        <v>0</v>
      </c>
      <c r="I10" s="76">
        <v>9</v>
      </c>
      <c r="J10" s="77">
        <v>2</v>
      </c>
      <c r="K10" s="78" t="s">
        <v>22</v>
      </c>
      <c r="L10" s="78" t="s">
        <v>23</v>
      </c>
      <c r="M10" s="73" t="s">
        <v>71</v>
      </c>
    </row>
    <row r="11" spans="1:13" ht="40.9" customHeight="1" x14ac:dyDescent="0.25">
      <c r="A11" s="31">
        <v>1</v>
      </c>
      <c r="B11" s="73" t="s">
        <v>47</v>
      </c>
      <c r="C11" s="74" t="s">
        <v>24</v>
      </c>
      <c r="D11" s="74" t="s">
        <v>25</v>
      </c>
      <c r="E11" s="73"/>
      <c r="F11" s="73" t="s">
        <v>67</v>
      </c>
      <c r="G11" s="75" t="s">
        <v>53</v>
      </c>
      <c r="H11" s="76">
        <v>0</v>
      </c>
      <c r="I11" s="76">
        <v>9</v>
      </c>
      <c r="J11" s="77">
        <v>2</v>
      </c>
      <c r="K11" s="78" t="s">
        <v>22</v>
      </c>
      <c r="L11" s="78" t="s">
        <v>23</v>
      </c>
      <c r="M11" s="73" t="s">
        <v>73</v>
      </c>
    </row>
    <row r="12" spans="1:13" ht="59.25" customHeight="1" x14ac:dyDescent="0.25">
      <c r="A12" s="31">
        <v>1</v>
      </c>
      <c r="B12" s="73" t="s">
        <v>80</v>
      </c>
      <c r="C12" s="85" t="s">
        <v>81</v>
      </c>
      <c r="D12" s="85" t="s">
        <v>82</v>
      </c>
      <c r="E12" s="81"/>
      <c r="F12" s="86" t="s">
        <v>70</v>
      </c>
      <c r="G12" s="82" t="s">
        <v>53</v>
      </c>
      <c r="H12" s="87">
        <v>9</v>
      </c>
      <c r="I12" s="87">
        <v>9</v>
      </c>
      <c r="J12" s="83">
        <v>4</v>
      </c>
      <c r="K12" s="84" t="s">
        <v>22</v>
      </c>
      <c r="L12" s="84" t="s">
        <v>23</v>
      </c>
      <c r="M12" s="81" t="s">
        <v>83</v>
      </c>
    </row>
    <row r="13" spans="1:13" ht="40.9" customHeight="1" x14ac:dyDescent="0.25">
      <c r="A13" s="31">
        <v>1</v>
      </c>
      <c r="B13" s="73" t="s">
        <v>97</v>
      </c>
      <c r="C13" s="74" t="s">
        <v>98</v>
      </c>
      <c r="D13" s="74" t="s">
        <v>99</v>
      </c>
      <c r="E13" s="73"/>
      <c r="F13" s="99" t="s">
        <v>84</v>
      </c>
      <c r="G13" s="75" t="s">
        <v>53</v>
      </c>
      <c r="H13" s="76">
        <v>0</v>
      </c>
      <c r="I13" s="76">
        <v>9</v>
      </c>
      <c r="J13" s="77">
        <v>2</v>
      </c>
      <c r="K13" s="78" t="s">
        <v>22</v>
      </c>
      <c r="L13" s="78" t="s">
        <v>23</v>
      </c>
      <c r="M13" s="73" t="s">
        <v>100</v>
      </c>
    </row>
    <row r="14" spans="1:13" ht="40.9" customHeight="1" x14ac:dyDescent="0.25">
      <c r="A14" s="31">
        <v>1</v>
      </c>
      <c r="B14" s="73" t="s">
        <v>128</v>
      </c>
      <c r="C14" s="73" t="s">
        <v>129</v>
      </c>
      <c r="D14" s="74" t="s">
        <v>130</v>
      </c>
      <c r="E14" s="88"/>
      <c r="F14" s="73" t="s">
        <v>52</v>
      </c>
      <c r="G14" s="75" t="s">
        <v>53</v>
      </c>
      <c r="H14" s="76">
        <v>0</v>
      </c>
      <c r="I14" s="76">
        <v>9</v>
      </c>
      <c r="J14" s="77">
        <v>3</v>
      </c>
      <c r="K14" s="78" t="s">
        <v>44</v>
      </c>
      <c r="L14" s="78" t="s">
        <v>23</v>
      </c>
      <c r="M14" s="88"/>
    </row>
    <row r="15" spans="1:13" ht="40.9" customHeight="1" x14ac:dyDescent="0.25">
      <c r="A15" s="31">
        <v>1</v>
      </c>
      <c r="B15" s="73" t="s">
        <v>89</v>
      </c>
      <c r="C15" s="74" t="s">
        <v>90</v>
      </c>
      <c r="D15" s="74" t="s">
        <v>91</v>
      </c>
      <c r="E15" s="73"/>
      <c r="F15" s="96" t="s">
        <v>67</v>
      </c>
      <c r="G15" s="75" t="s">
        <v>53</v>
      </c>
      <c r="H15" s="76">
        <v>0</v>
      </c>
      <c r="I15" s="75">
        <v>9</v>
      </c>
      <c r="J15" s="77">
        <v>2</v>
      </c>
      <c r="K15" s="78" t="s">
        <v>22</v>
      </c>
      <c r="L15" s="78" t="s">
        <v>23</v>
      </c>
      <c r="M15" s="73" t="s">
        <v>92</v>
      </c>
    </row>
    <row r="16" spans="1:13" ht="40.9" customHeight="1" x14ac:dyDescent="0.25">
      <c r="A16" s="31">
        <v>1</v>
      </c>
      <c r="B16" s="73" t="s">
        <v>112</v>
      </c>
      <c r="C16" s="73" t="s">
        <v>113</v>
      </c>
      <c r="D16" s="73" t="s">
        <v>114</v>
      </c>
      <c r="E16" s="73"/>
      <c r="F16" s="73" t="s">
        <v>67</v>
      </c>
      <c r="G16" s="75" t="s">
        <v>53</v>
      </c>
      <c r="H16" s="75">
        <v>0</v>
      </c>
      <c r="I16" s="75">
        <v>9</v>
      </c>
      <c r="J16" s="97">
        <v>2</v>
      </c>
      <c r="K16" s="75" t="s">
        <v>22</v>
      </c>
      <c r="L16" s="75" t="s">
        <v>23</v>
      </c>
      <c r="M16" s="74" t="s">
        <v>115</v>
      </c>
    </row>
    <row r="17" spans="1:13" ht="40.9" customHeight="1" x14ac:dyDescent="0.25">
      <c r="A17" s="31">
        <v>1</v>
      </c>
      <c r="B17" s="73" t="s">
        <v>109</v>
      </c>
      <c r="C17" s="73" t="s">
        <v>110</v>
      </c>
      <c r="D17" s="73" t="s">
        <v>111</v>
      </c>
      <c r="E17" s="105"/>
      <c r="F17" s="73" t="s">
        <v>57</v>
      </c>
      <c r="G17" s="106" t="s">
        <v>53</v>
      </c>
      <c r="H17" s="107">
        <v>5</v>
      </c>
      <c r="I17" s="107">
        <v>9</v>
      </c>
      <c r="J17" s="108">
        <v>3</v>
      </c>
      <c r="K17" s="106" t="s">
        <v>22</v>
      </c>
      <c r="L17" s="106" t="s">
        <v>23</v>
      </c>
      <c r="M17" s="105"/>
    </row>
    <row r="18" spans="1:13" ht="40.9" customHeight="1" x14ac:dyDescent="0.25">
      <c r="A18" s="31">
        <v>1</v>
      </c>
      <c r="B18" s="73" t="s">
        <v>131</v>
      </c>
      <c r="C18" s="74" t="s">
        <v>132</v>
      </c>
      <c r="D18" s="74" t="s">
        <v>133</v>
      </c>
      <c r="E18" s="88"/>
      <c r="F18" s="73" t="s">
        <v>52</v>
      </c>
      <c r="G18" s="75" t="s">
        <v>53</v>
      </c>
      <c r="H18" s="76">
        <v>0</v>
      </c>
      <c r="I18" s="76">
        <v>13</v>
      </c>
      <c r="J18" s="77">
        <v>3</v>
      </c>
      <c r="K18" s="78" t="s">
        <v>22</v>
      </c>
      <c r="L18" s="78" t="s">
        <v>23</v>
      </c>
      <c r="M18" s="88"/>
    </row>
    <row r="19" spans="1:13" ht="40.9" customHeight="1" x14ac:dyDescent="0.25">
      <c r="A19" s="31">
        <v>1</v>
      </c>
      <c r="B19" s="73" t="s">
        <v>134</v>
      </c>
      <c r="C19" s="74" t="s">
        <v>135</v>
      </c>
      <c r="D19" s="74" t="s">
        <v>136</v>
      </c>
      <c r="E19" s="88"/>
      <c r="F19" s="73" t="s">
        <v>52</v>
      </c>
      <c r="G19" s="75" t="s">
        <v>53</v>
      </c>
      <c r="H19" s="76">
        <v>0</v>
      </c>
      <c r="I19" s="76">
        <v>13</v>
      </c>
      <c r="J19" s="77">
        <v>3</v>
      </c>
      <c r="K19" s="78" t="s">
        <v>22</v>
      </c>
      <c r="L19" s="78" t="s">
        <v>23</v>
      </c>
      <c r="M19" s="88"/>
    </row>
    <row r="20" spans="1:13" ht="40.9" customHeight="1" x14ac:dyDescent="0.25">
      <c r="A20" s="31">
        <v>1</v>
      </c>
      <c r="B20" s="73" t="s">
        <v>137</v>
      </c>
      <c r="C20" s="74" t="s">
        <v>138</v>
      </c>
      <c r="D20" s="74" t="s">
        <v>139</v>
      </c>
      <c r="E20" s="88"/>
      <c r="F20" s="73" t="s">
        <v>52</v>
      </c>
      <c r="G20" s="75" t="s">
        <v>53</v>
      </c>
      <c r="H20" s="76">
        <v>0</v>
      </c>
      <c r="I20" s="75">
        <v>9</v>
      </c>
      <c r="J20" s="77">
        <v>2</v>
      </c>
      <c r="K20" s="78" t="s">
        <v>22</v>
      </c>
      <c r="L20" s="78" t="s">
        <v>23</v>
      </c>
      <c r="M20" s="88"/>
    </row>
    <row r="21" spans="1:13" ht="40.9" customHeight="1" x14ac:dyDescent="0.25">
      <c r="A21" s="31">
        <v>1</v>
      </c>
      <c r="B21" s="73" t="s">
        <v>140</v>
      </c>
      <c r="C21" s="74" t="s">
        <v>141</v>
      </c>
      <c r="D21" s="74" t="s">
        <v>142</v>
      </c>
      <c r="E21" s="88"/>
      <c r="F21" s="73" t="s">
        <v>57</v>
      </c>
      <c r="G21" s="75" t="s">
        <v>53</v>
      </c>
      <c r="H21" s="76">
        <v>0</v>
      </c>
      <c r="I21" s="76">
        <v>9</v>
      </c>
      <c r="J21" s="77">
        <v>2</v>
      </c>
      <c r="K21" s="78" t="s">
        <v>22</v>
      </c>
      <c r="L21" s="78" t="s">
        <v>23</v>
      </c>
      <c r="M21" s="88"/>
    </row>
    <row r="22" spans="1:13" s="29" customFormat="1" x14ac:dyDescent="0.25">
      <c r="A22" s="38"/>
      <c r="B22" s="116"/>
      <c r="C22" s="39"/>
      <c r="D22" s="39"/>
      <c r="E22" s="39"/>
      <c r="F22" s="39"/>
      <c r="G22" s="40"/>
      <c r="H22" s="41">
        <f>SUM(H10:H21)</f>
        <v>14</v>
      </c>
      <c r="I22" s="41">
        <f t="shared" ref="I22:J22" si="0">SUM(I10:I21)</f>
        <v>116</v>
      </c>
      <c r="J22" s="41">
        <f t="shared" si="0"/>
        <v>30</v>
      </c>
      <c r="K22" s="42"/>
      <c r="L22" s="42"/>
      <c r="M22" s="39"/>
    </row>
    <row r="23" spans="1:13" s="29" customFormat="1" ht="28.5" x14ac:dyDescent="0.25">
      <c r="A23" s="38"/>
      <c r="B23" s="116"/>
      <c r="C23" s="39"/>
      <c r="D23" s="39"/>
      <c r="E23" s="39"/>
      <c r="F23" s="39"/>
      <c r="G23" s="43" t="s">
        <v>28</v>
      </c>
      <c r="H23" s="135">
        <f>SUM(H22:I22)</f>
        <v>130</v>
      </c>
      <c r="I23" s="136"/>
      <c r="J23" s="44"/>
      <c r="K23" s="42"/>
      <c r="L23" s="42"/>
      <c r="M23" s="39"/>
    </row>
    <row r="24" spans="1:13" ht="40.9" customHeight="1" x14ac:dyDescent="0.25">
      <c r="A24" s="45">
        <v>2</v>
      </c>
      <c r="B24" s="117" t="s">
        <v>48</v>
      </c>
      <c r="C24" s="79" t="s">
        <v>29</v>
      </c>
      <c r="D24" s="55" t="s">
        <v>30</v>
      </c>
      <c r="E24" s="55" t="s">
        <v>46</v>
      </c>
      <c r="F24" s="55" t="s">
        <v>70</v>
      </c>
      <c r="G24" s="53" t="s">
        <v>53</v>
      </c>
      <c r="H24" s="53">
        <v>0</v>
      </c>
      <c r="I24" s="53">
        <v>9</v>
      </c>
      <c r="J24" s="56">
        <v>2</v>
      </c>
      <c r="K24" s="53" t="s">
        <v>22</v>
      </c>
      <c r="L24" s="53" t="s">
        <v>23</v>
      </c>
      <c r="M24" s="55" t="s">
        <v>72</v>
      </c>
    </row>
    <row r="25" spans="1:13" ht="40.9" customHeight="1" x14ac:dyDescent="0.25">
      <c r="A25" s="45">
        <v>2</v>
      </c>
      <c r="B25" s="55" t="s">
        <v>75</v>
      </c>
      <c r="C25" s="68" t="s">
        <v>31</v>
      </c>
      <c r="D25" s="68" t="s">
        <v>32</v>
      </c>
      <c r="E25" s="68" t="s">
        <v>47</v>
      </c>
      <c r="F25" s="68" t="s">
        <v>70</v>
      </c>
      <c r="G25" s="69" t="s">
        <v>53</v>
      </c>
      <c r="H25" s="69">
        <v>0</v>
      </c>
      <c r="I25" s="69">
        <v>0</v>
      </c>
      <c r="J25" s="70">
        <v>2</v>
      </c>
      <c r="K25" s="69" t="s">
        <v>22</v>
      </c>
      <c r="L25" s="69" t="s">
        <v>23</v>
      </c>
      <c r="M25" s="68" t="s">
        <v>74</v>
      </c>
    </row>
    <row r="26" spans="1:13" ht="40.9" customHeight="1" x14ac:dyDescent="0.25">
      <c r="A26" s="69">
        <v>2</v>
      </c>
      <c r="B26" s="55" t="s">
        <v>76</v>
      </c>
      <c r="C26" s="68" t="s">
        <v>33</v>
      </c>
      <c r="D26" s="68" t="s">
        <v>34</v>
      </c>
      <c r="E26" s="68"/>
      <c r="F26" s="68" t="s">
        <v>70</v>
      </c>
      <c r="G26" s="69" t="s">
        <v>53</v>
      </c>
      <c r="H26" s="69">
        <v>0</v>
      </c>
      <c r="I26" s="69">
        <v>9</v>
      </c>
      <c r="J26" s="70">
        <v>2</v>
      </c>
      <c r="K26" s="69" t="s">
        <v>22</v>
      </c>
      <c r="L26" s="69" t="s">
        <v>23</v>
      </c>
      <c r="M26" s="68"/>
    </row>
    <row r="27" spans="1:13" ht="40.9" customHeight="1" x14ac:dyDescent="0.25">
      <c r="A27" s="69">
        <v>2</v>
      </c>
      <c r="B27" s="55" t="s">
        <v>77</v>
      </c>
      <c r="C27" s="49" t="s">
        <v>36</v>
      </c>
      <c r="D27" s="46" t="s">
        <v>37</v>
      </c>
      <c r="E27" s="46"/>
      <c r="F27" s="46" t="s">
        <v>70</v>
      </c>
      <c r="G27" s="47" t="s">
        <v>53</v>
      </c>
      <c r="H27" s="47">
        <v>0</v>
      </c>
      <c r="I27" s="47">
        <v>13</v>
      </c>
      <c r="J27" s="48">
        <v>4</v>
      </c>
      <c r="K27" s="47" t="s">
        <v>38</v>
      </c>
      <c r="L27" s="47" t="s">
        <v>23</v>
      </c>
      <c r="M27" s="46"/>
    </row>
    <row r="28" spans="1:13" ht="40.9" customHeight="1" x14ac:dyDescent="0.25">
      <c r="A28" s="69">
        <v>2</v>
      </c>
      <c r="B28" s="55" t="s">
        <v>39</v>
      </c>
      <c r="C28" s="46" t="s">
        <v>40</v>
      </c>
      <c r="D28" s="46" t="s">
        <v>41</v>
      </c>
      <c r="E28" s="46"/>
      <c r="F28" s="46" t="s">
        <v>42</v>
      </c>
      <c r="G28" s="47" t="s">
        <v>35</v>
      </c>
      <c r="H28" s="45">
        <v>0</v>
      </c>
      <c r="I28" s="45">
        <v>0</v>
      </c>
      <c r="J28" s="50">
        <v>2</v>
      </c>
      <c r="K28" s="51" t="s">
        <v>22</v>
      </c>
      <c r="L28" s="51" t="s">
        <v>23</v>
      </c>
      <c r="M28" s="46"/>
    </row>
    <row r="29" spans="1:13" ht="40.9" customHeight="1" x14ac:dyDescent="0.25">
      <c r="A29" s="69">
        <v>2</v>
      </c>
      <c r="B29" s="55" t="s">
        <v>105</v>
      </c>
      <c r="C29" s="90" t="s">
        <v>106</v>
      </c>
      <c r="D29" s="90" t="s">
        <v>107</v>
      </c>
      <c r="E29" s="89"/>
      <c r="F29" s="89" t="s">
        <v>70</v>
      </c>
      <c r="G29" s="91" t="s">
        <v>53</v>
      </c>
      <c r="H29" s="103">
        <v>9</v>
      </c>
      <c r="I29" s="104">
        <v>9</v>
      </c>
      <c r="J29" s="92">
        <v>4</v>
      </c>
      <c r="K29" s="93" t="s">
        <v>44</v>
      </c>
      <c r="L29" s="93" t="s">
        <v>23</v>
      </c>
      <c r="M29" s="89" t="s">
        <v>108</v>
      </c>
    </row>
    <row r="30" spans="1:13" ht="40.9" customHeight="1" x14ac:dyDescent="0.25">
      <c r="A30" s="69">
        <v>2</v>
      </c>
      <c r="B30" s="55" t="s">
        <v>101</v>
      </c>
      <c r="C30" s="98" t="s">
        <v>102</v>
      </c>
      <c r="D30" s="98" t="s">
        <v>103</v>
      </c>
      <c r="E30" s="89" t="s">
        <v>97</v>
      </c>
      <c r="F30" s="123" t="s">
        <v>84</v>
      </c>
      <c r="G30" s="53" t="s">
        <v>53</v>
      </c>
      <c r="H30" s="100">
        <v>0</v>
      </c>
      <c r="I30" s="100">
        <v>9</v>
      </c>
      <c r="J30" s="101">
        <v>2</v>
      </c>
      <c r="K30" s="102" t="s">
        <v>44</v>
      </c>
      <c r="L30" s="102" t="s">
        <v>23</v>
      </c>
      <c r="M30" s="55" t="s">
        <v>104</v>
      </c>
    </row>
    <row r="31" spans="1:13" ht="40.9" customHeight="1" x14ac:dyDescent="0.25">
      <c r="A31" s="69">
        <v>2</v>
      </c>
      <c r="B31" s="55" t="s">
        <v>85</v>
      </c>
      <c r="C31" s="94" t="s">
        <v>86</v>
      </c>
      <c r="D31" s="94" t="s">
        <v>87</v>
      </c>
      <c r="E31" s="89"/>
      <c r="F31" s="89" t="s">
        <v>57</v>
      </c>
      <c r="G31" s="91" t="s">
        <v>53</v>
      </c>
      <c r="H31" s="91">
        <v>9</v>
      </c>
      <c r="I31" s="91">
        <v>0</v>
      </c>
      <c r="J31" s="95">
        <v>2</v>
      </c>
      <c r="K31" s="91" t="s">
        <v>44</v>
      </c>
      <c r="L31" s="91" t="s">
        <v>23</v>
      </c>
      <c r="M31" s="89" t="s">
        <v>88</v>
      </c>
    </row>
    <row r="32" spans="1:13" ht="40.9" customHeight="1" x14ac:dyDescent="0.25">
      <c r="A32" s="45">
        <v>2</v>
      </c>
      <c r="B32" s="55" t="s">
        <v>116</v>
      </c>
      <c r="C32" s="98" t="s">
        <v>117</v>
      </c>
      <c r="D32" s="55" t="s">
        <v>118</v>
      </c>
      <c r="E32" s="54"/>
      <c r="F32" s="55" t="s">
        <v>119</v>
      </c>
      <c r="G32" s="53" t="s">
        <v>53</v>
      </c>
      <c r="H32" s="53">
        <v>0</v>
      </c>
      <c r="I32" s="53">
        <v>9</v>
      </c>
      <c r="J32" s="56">
        <v>2</v>
      </c>
      <c r="K32" s="53" t="s">
        <v>44</v>
      </c>
      <c r="L32" s="53" t="s">
        <v>23</v>
      </c>
      <c r="M32" s="55" t="s">
        <v>120</v>
      </c>
    </row>
    <row r="33" spans="1:13" ht="40.9" customHeight="1" x14ac:dyDescent="0.25">
      <c r="A33" s="69">
        <v>2</v>
      </c>
      <c r="B33" s="55" t="s">
        <v>93</v>
      </c>
      <c r="C33" s="55" t="s">
        <v>94</v>
      </c>
      <c r="D33" s="55" t="s">
        <v>95</v>
      </c>
      <c r="E33" s="55" t="s">
        <v>89</v>
      </c>
      <c r="F33" s="55" t="s">
        <v>67</v>
      </c>
      <c r="G33" s="53" t="s">
        <v>53</v>
      </c>
      <c r="H33" s="53">
        <v>0</v>
      </c>
      <c r="I33" s="53">
        <v>9</v>
      </c>
      <c r="J33" s="56">
        <v>2</v>
      </c>
      <c r="K33" s="53" t="s">
        <v>44</v>
      </c>
      <c r="L33" s="53" t="s">
        <v>23</v>
      </c>
      <c r="M33" s="98" t="s">
        <v>96</v>
      </c>
    </row>
    <row r="34" spans="1:13" ht="40.9" customHeight="1" x14ac:dyDescent="0.25">
      <c r="A34" s="69">
        <v>2</v>
      </c>
      <c r="B34" s="55" t="s">
        <v>121</v>
      </c>
      <c r="C34" s="98" t="s">
        <v>122</v>
      </c>
      <c r="D34" s="98" t="s">
        <v>123</v>
      </c>
      <c r="E34" s="55"/>
      <c r="F34" s="55" t="s">
        <v>52</v>
      </c>
      <c r="G34" s="53" t="s">
        <v>53</v>
      </c>
      <c r="H34" s="100">
        <v>9</v>
      </c>
      <c r="I34" s="100">
        <v>0</v>
      </c>
      <c r="J34" s="101">
        <v>2</v>
      </c>
      <c r="K34" s="102" t="s">
        <v>44</v>
      </c>
      <c r="L34" s="102" t="s">
        <v>23</v>
      </c>
      <c r="M34" s="55" t="s">
        <v>124</v>
      </c>
    </row>
    <row r="35" spans="1:13" ht="40.9" customHeight="1" x14ac:dyDescent="0.25">
      <c r="A35" s="69">
        <v>2</v>
      </c>
      <c r="B35" s="55" t="s">
        <v>125</v>
      </c>
      <c r="C35" s="55" t="s">
        <v>126</v>
      </c>
      <c r="D35" s="98" t="s">
        <v>127</v>
      </c>
      <c r="E35" s="54"/>
      <c r="F35" s="55" t="s">
        <v>67</v>
      </c>
      <c r="G35" s="53" t="s">
        <v>53</v>
      </c>
      <c r="H35" s="100">
        <v>0</v>
      </c>
      <c r="I35" s="53">
        <v>9</v>
      </c>
      <c r="J35" s="101">
        <v>2</v>
      </c>
      <c r="K35" s="102" t="s">
        <v>22</v>
      </c>
      <c r="L35" s="102" t="s">
        <v>23</v>
      </c>
      <c r="M35" s="54"/>
    </row>
    <row r="36" spans="1:13" ht="30" customHeight="1" x14ac:dyDescent="0.25">
      <c r="A36" s="32" t="s">
        <v>26</v>
      </c>
      <c r="B36" s="115"/>
      <c r="C36" s="32"/>
      <c r="D36" s="32"/>
      <c r="E36" s="33"/>
      <c r="F36" s="33"/>
      <c r="G36" s="34"/>
      <c r="H36" s="34"/>
      <c r="I36" s="34"/>
      <c r="J36" s="34"/>
      <c r="K36" s="34"/>
      <c r="L36" s="34"/>
      <c r="M36" s="33"/>
    </row>
    <row r="37" spans="1:13" ht="40.9" customHeight="1" x14ac:dyDescent="0.25">
      <c r="A37" s="35">
        <v>2</v>
      </c>
      <c r="B37" s="71" t="s">
        <v>49</v>
      </c>
      <c r="C37" s="71" t="s">
        <v>50</v>
      </c>
      <c r="D37" s="71" t="s">
        <v>51</v>
      </c>
      <c r="E37" s="36"/>
      <c r="F37" s="71" t="s">
        <v>52</v>
      </c>
      <c r="G37" s="72" t="s">
        <v>53</v>
      </c>
      <c r="H37" s="35">
        <v>0</v>
      </c>
      <c r="I37" s="35">
        <v>5</v>
      </c>
      <c r="J37" s="37">
        <v>2</v>
      </c>
      <c r="K37" s="35" t="s">
        <v>22</v>
      </c>
      <c r="L37" s="35" t="s">
        <v>27</v>
      </c>
      <c r="M37" s="71"/>
    </row>
    <row r="38" spans="1:13" ht="40.9" customHeight="1" x14ac:dyDescent="0.25">
      <c r="A38" s="35">
        <v>2</v>
      </c>
      <c r="B38" s="71" t="s">
        <v>54</v>
      </c>
      <c r="C38" s="71" t="s">
        <v>55</v>
      </c>
      <c r="D38" s="71" t="s">
        <v>56</v>
      </c>
      <c r="E38" s="36"/>
      <c r="F38" s="71" t="s">
        <v>57</v>
      </c>
      <c r="G38" s="72" t="s">
        <v>53</v>
      </c>
      <c r="H38" s="35">
        <v>0</v>
      </c>
      <c r="I38" s="35">
        <v>5</v>
      </c>
      <c r="J38" s="37">
        <v>2</v>
      </c>
      <c r="K38" s="35" t="s">
        <v>22</v>
      </c>
      <c r="L38" s="35" t="s">
        <v>27</v>
      </c>
      <c r="M38" s="71" t="s">
        <v>68</v>
      </c>
    </row>
    <row r="39" spans="1:13" ht="40.9" customHeight="1" x14ac:dyDescent="0.25">
      <c r="A39" s="35">
        <v>2</v>
      </c>
      <c r="B39" s="71" t="s">
        <v>58</v>
      </c>
      <c r="C39" s="71" t="s">
        <v>59</v>
      </c>
      <c r="D39" s="71" t="s">
        <v>60</v>
      </c>
      <c r="E39" s="71"/>
      <c r="F39" s="71" t="s">
        <v>52</v>
      </c>
      <c r="G39" s="72" t="s">
        <v>53</v>
      </c>
      <c r="H39" s="35">
        <v>0</v>
      </c>
      <c r="I39" s="35">
        <v>5</v>
      </c>
      <c r="J39" s="37">
        <v>2</v>
      </c>
      <c r="K39" s="35" t="s">
        <v>22</v>
      </c>
      <c r="L39" s="35" t="s">
        <v>27</v>
      </c>
      <c r="M39" s="71"/>
    </row>
    <row r="40" spans="1:13" ht="40.9" customHeight="1" x14ac:dyDescent="0.25">
      <c r="A40" s="35">
        <v>2</v>
      </c>
      <c r="B40" s="71" t="s">
        <v>61</v>
      </c>
      <c r="C40" s="71" t="s">
        <v>62</v>
      </c>
      <c r="D40" s="71" t="s">
        <v>63</v>
      </c>
      <c r="E40" s="36"/>
      <c r="F40" s="71" t="s">
        <v>52</v>
      </c>
      <c r="G40" s="72" t="s">
        <v>53</v>
      </c>
      <c r="H40" s="35">
        <v>0</v>
      </c>
      <c r="I40" s="35">
        <v>5</v>
      </c>
      <c r="J40" s="37">
        <v>2</v>
      </c>
      <c r="K40" s="35" t="s">
        <v>22</v>
      </c>
      <c r="L40" s="35" t="s">
        <v>27</v>
      </c>
      <c r="M40" s="71"/>
    </row>
    <row r="41" spans="1:13" ht="40.9" customHeight="1" x14ac:dyDescent="0.25">
      <c r="A41" s="35">
        <v>2</v>
      </c>
      <c r="B41" s="71" t="s">
        <v>64</v>
      </c>
      <c r="C41" s="71" t="s">
        <v>65</v>
      </c>
      <c r="D41" s="71" t="s">
        <v>66</v>
      </c>
      <c r="E41" s="71"/>
      <c r="F41" s="71" t="s">
        <v>67</v>
      </c>
      <c r="G41" s="72" t="s">
        <v>53</v>
      </c>
      <c r="H41" s="35">
        <v>0</v>
      </c>
      <c r="I41" s="35">
        <v>5</v>
      </c>
      <c r="J41" s="37">
        <v>2</v>
      </c>
      <c r="K41" s="35" t="s">
        <v>22</v>
      </c>
      <c r="L41" s="35" t="s">
        <v>27</v>
      </c>
      <c r="M41" s="71" t="s">
        <v>69</v>
      </c>
    </row>
    <row r="42" spans="1:13" s="29" customFormat="1" x14ac:dyDescent="0.25">
      <c r="A42" s="38"/>
      <c r="B42" s="116"/>
      <c r="C42" s="39"/>
      <c r="D42" s="39"/>
      <c r="E42" s="39"/>
      <c r="F42" s="39"/>
      <c r="G42" s="40"/>
      <c r="H42" s="41">
        <f>SUM(H24:H37)</f>
        <v>27</v>
      </c>
      <c r="I42" s="41">
        <f t="shared" ref="I42:J42" si="1">SUM(I24:I37)</f>
        <v>81</v>
      </c>
      <c r="J42" s="41">
        <f t="shared" si="1"/>
        <v>30</v>
      </c>
      <c r="K42" s="42"/>
      <c r="L42" s="42"/>
      <c r="M42" s="39"/>
    </row>
    <row r="43" spans="1:13" s="29" customFormat="1" ht="28.5" x14ac:dyDescent="0.25">
      <c r="A43" s="38"/>
      <c r="B43" s="116"/>
      <c r="C43" s="39"/>
      <c r="D43" s="39"/>
      <c r="E43" s="39"/>
      <c r="F43" s="39"/>
      <c r="G43" s="43" t="s">
        <v>28</v>
      </c>
      <c r="H43" s="135">
        <f>SUM(H42:I42)</f>
        <v>108</v>
      </c>
      <c r="I43" s="136"/>
      <c r="J43" s="52"/>
      <c r="K43" s="42"/>
      <c r="L43" s="42"/>
      <c r="M43" s="39"/>
    </row>
    <row r="44" spans="1:13" x14ac:dyDescent="0.25">
      <c r="A44" s="61"/>
      <c r="B44" s="118"/>
      <c r="C44" s="20"/>
      <c r="D44" s="58"/>
      <c r="E44" s="20"/>
      <c r="F44" s="20"/>
      <c r="G44" s="20"/>
      <c r="H44" s="57"/>
      <c r="I44" s="57"/>
      <c r="J44" s="60"/>
      <c r="K44" s="59"/>
      <c r="L44" s="59"/>
      <c r="M44" s="20"/>
    </row>
    <row r="45" spans="1:13" x14ac:dyDescent="0.25">
      <c r="B45" s="118"/>
      <c r="C45" s="66" t="s">
        <v>144</v>
      </c>
      <c r="D45" s="58"/>
      <c r="E45" s="20"/>
      <c r="F45" s="20"/>
      <c r="G45" s="20"/>
      <c r="H45" s="57"/>
      <c r="I45" s="57"/>
      <c r="J45" s="60"/>
      <c r="K45" s="59"/>
      <c r="L45" s="59"/>
      <c r="M45" s="20"/>
    </row>
    <row r="46" spans="1:13" x14ac:dyDescent="0.25">
      <c r="C46" s="65" t="s">
        <v>145</v>
      </c>
    </row>
  </sheetData>
  <mergeCells count="14">
    <mergeCell ref="M8:M9"/>
    <mergeCell ref="H23:I23"/>
    <mergeCell ref="H43:I43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H42:J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szintemelő 2 féléves</vt:lpstr>
      <vt:lpstr>'szintemelő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2025-05-17T06:49:20Z</dcterms:created>
  <dcterms:modified xsi:type="dcterms:W3CDTF">2025-06-23T12:00:43Z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