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Z szak\"/>
    </mc:Choice>
  </mc:AlternateContent>
  <bookViews>
    <workbookView xWindow="0" yWindow="0" windowWidth="28800" windowHeight="12210"/>
  </bookViews>
  <sheets>
    <sheet name="Tanító utáni 6 félév" sheetId="7" r:id="rId1"/>
  </sheets>
  <definedNames>
    <definedName name="_xlnm.Print_Area" localSheetId="0">'Tanító utáni 6 félév'!$A$1:$O$107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2" i="7" l="1"/>
  <c r="H102" i="7"/>
  <c r="J91" i="7"/>
  <c r="H91" i="7"/>
  <c r="J74" i="7"/>
  <c r="H74" i="7"/>
  <c r="J57" i="7"/>
  <c r="H57" i="7"/>
  <c r="J41" i="7"/>
  <c r="H41" i="7"/>
  <c r="J24" i="7"/>
  <c r="H24" i="7"/>
  <c r="I101" i="7"/>
  <c r="J101" i="7"/>
  <c r="K101" i="7"/>
  <c r="L101" i="7"/>
  <c r="H101" i="7"/>
  <c r="I90" i="7"/>
  <c r="J90" i="7"/>
  <c r="K90" i="7"/>
  <c r="L90" i="7"/>
  <c r="H90" i="7"/>
  <c r="I73" i="7"/>
  <c r="J73" i="7"/>
  <c r="K73" i="7"/>
  <c r="L73" i="7"/>
  <c r="H73" i="7"/>
  <c r="I56" i="7"/>
  <c r="J56" i="7"/>
  <c r="K56" i="7"/>
  <c r="L56" i="7"/>
  <c r="H56" i="7"/>
  <c r="I40" i="7"/>
  <c r="J40" i="7"/>
  <c r="K40" i="7"/>
  <c r="L40" i="7"/>
  <c r="H40" i="7"/>
  <c r="I23" i="7"/>
  <c r="J23" i="7"/>
  <c r="K23" i="7"/>
  <c r="L23" i="7"/>
  <c r="H23" i="7"/>
  <c r="O6" i="7" l="1"/>
  <c r="N6" i="7" l="1"/>
</calcChain>
</file>

<file path=xl/sharedStrings.xml><?xml version="1.0" encoding="utf-8"?>
<sst xmlns="http://schemas.openxmlformats.org/spreadsheetml/2006/main" count="621" uniqueCount="276">
  <si>
    <t>Képzési idő: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</si>
  <si>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</si>
  <si>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</si>
  <si>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</si>
  <si>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</si>
  <si>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</si>
  <si>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</si>
  <si>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</si>
  <si>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</si>
  <si>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</si>
  <si>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</si>
  <si>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</si>
  <si>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</si>
  <si>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</si>
  <si>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</si>
  <si>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</si>
  <si>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</si>
  <si>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</si>
  <si>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</si>
  <si>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</si>
  <si>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AHI</t>
  </si>
  <si>
    <t>MAI</t>
  </si>
  <si>
    <t>A</t>
  </si>
  <si>
    <t>K</t>
  </si>
  <si>
    <t>G</t>
  </si>
  <si>
    <t>Szakmódszertani gyakorlat 1.</t>
  </si>
  <si>
    <t>Methodology Practice 1.</t>
  </si>
  <si>
    <t>Féléves óraszám:</t>
  </si>
  <si>
    <t>Gintner Tamásné dr. Hornyák Ágnes</t>
  </si>
  <si>
    <t>Portfólió</t>
  </si>
  <si>
    <t>Portfolio</t>
  </si>
  <si>
    <t>S</t>
  </si>
  <si>
    <t>C</t>
  </si>
  <si>
    <t>PTT9004</t>
  </si>
  <si>
    <t>PTT8001</t>
  </si>
  <si>
    <t>PTT8006</t>
  </si>
  <si>
    <t>Diszciplínához kötött szabadon választható tantárgyak blokkja - teljesítendő 2 kredit</t>
  </si>
  <si>
    <t>PTT4000</t>
  </si>
  <si>
    <t>PTT3000</t>
  </si>
  <si>
    <t>Field experiences of Hungary's environmental processes and conditions</t>
  </si>
  <si>
    <t>Dr. Fekete István Csaba</t>
  </si>
  <si>
    <t>PTT3001</t>
  </si>
  <si>
    <t>Bevezetés a Fenntartható Fejlődési Célok (SDG) kérdéskörébe</t>
  </si>
  <si>
    <t>Introduction to the issue of the UN's 17 Sustainable Development Goals</t>
  </si>
  <si>
    <t>Dobróné dr. Tóth Márta</t>
  </si>
  <si>
    <t>CB3365</t>
  </si>
  <si>
    <t>PTT3002</t>
  </si>
  <si>
    <t>Hit, tudomány, áltudomány és módszertani alapjai</t>
  </si>
  <si>
    <t>Faith, Science, Pseudoscience and methodological foundations of teaching</t>
  </si>
  <si>
    <t>Dr. Molnár Mónika</t>
  </si>
  <si>
    <t>PTT3003</t>
  </si>
  <si>
    <t>Környezettudományos angol szaknyelvi alapok</t>
  </si>
  <si>
    <t>Basics of the English language for environmental science</t>
  </si>
  <si>
    <t>Dr. Hörcsik Tibor Zsolt</t>
  </si>
  <si>
    <t>PTT3004</t>
  </si>
  <si>
    <t>Terepi tapasztalatok Magyarország természeti jelenségeiről és állapotáról</t>
  </si>
  <si>
    <t>Field experiences about the natural phenomena and condition of Hungary</t>
  </si>
  <si>
    <t>Egyetemi szintű vagy főiskolai szintű ill. mesterfokozatú tanári, főiskolai szintű vagy alapfokozatú gyógypedagógus vagy gyógypedagógia-tanár vagy tanító szakképzettség birtokában egy szakon természettudomány-környezettan szakos tanári végzettség megszerzése</t>
  </si>
  <si>
    <t>6 félév</t>
  </si>
  <si>
    <t>Dr. Simon Csaba</t>
  </si>
  <si>
    <t>Havasi Tamás</t>
  </si>
  <si>
    <t>VKI</t>
  </si>
  <si>
    <t>PT1001</t>
  </si>
  <si>
    <t>Biológiai alapismeretek</t>
  </si>
  <si>
    <t>Dr. Bodó Enikő</t>
  </si>
  <si>
    <t>PT1002</t>
  </si>
  <si>
    <t>Dr. Beszeda Imre</t>
  </si>
  <si>
    <t>PT1003</t>
  </si>
  <si>
    <t>Fundamentals of Geography</t>
  </si>
  <si>
    <t>Dr. Lenkey Gábor</t>
  </si>
  <si>
    <t>PT1004</t>
  </si>
  <si>
    <t>PTT1303</t>
  </si>
  <si>
    <t>Kémia és a környezet kapcsolata</t>
  </si>
  <si>
    <t>The relationship between chemistry and the environment</t>
  </si>
  <si>
    <t>Dr. Jekő József</t>
  </si>
  <si>
    <t>PTT1306</t>
  </si>
  <si>
    <t>Mesterséges intelligencia és alkalmazása a természettudományban és módszertani alapjai</t>
  </si>
  <si>
    <t>Artificial intelligence and its applications in natural science and methodological foundations of teaching</t>
  </si>
  <si>
    <t>Dr. Dezső Gergely</t>
  </si>
  <si>
    <t>PTT1503</t>
  </si>
  <si>
    <t>Színes világunk és módszertani alapjai</t>
  </si>
  <si>
    <t>Our colorful world and methodological foundations of teaching</t>
  </si>
  <si>
    <t>Dr. Stonawski Tamás</t>
  </si>
  <si>
    <t>PTT1203</t>
  </si>
  <si>
    <t xml:space="preserve">Retorika </t>
  </si>
  <si>
    <t xml:space="preserve">Rhetoric </t>
  </si>
  <si>
    <t>NYI</t>
  </si>
  <si>
    <t>PTT1805</t>
  </si>
  <si>
    <t>Környezetgazdaságtan</t>
  </si>
  <si>
    <t>Environmental economics</t>
  </si>
  <si>
    <t>PTT1404</t>
  </si>
  <si>
    <t>Természet és ember kapcsolata</t>
  </si>
  <si>
    <t>The relationship between nature and man</t>
  </si>
  <si>
    <t>Szólláthné dr. Sebestyén Zita</t>
  </si>
  <si>
    <t>PTT1201</t>
  </si>
  <si>
    <t>Rendszer és környezet kölcsönhatásai</t>
  </si>
  <si>
    <t>System and environment interactions</t>
  </si>
  <si>
    <t>PTT1202</t>
  </si>
  <si>
    <t>Elektromosság és környezet kapcsolata</t>
  </si>
  <si>
    <t>The relationship between electricity and the environment</t>
  </si>
  <si>
    <t>PTT1601</t>
  </si>
  <si>
    <t>Elemek világa</t>
  </si>
  <si>
    <t>The world of elements</t>
  </si>
  <si>
    <t>PTT1604</t>
  </si>
  <si>
    <t>Vizuális kommunikáció és módszertani alapjai 2.</t>
  </si>
  <si>
    <t>Basics of visual communication and methodological foundations of teaching 2.</t>
  </si>
  <si>
    <t>PTT1302</t>
  </si>
  <si>
    <t>Biogeográfia</t>
  </si>
  <si>
    <t>Biogeography</t>
  </si>
  <si>
    <t>PTT1505</t>
  </si>
  <si>
    <t>A mozgó világ</t>
  </si>
  <si>
    <t>The moving world</t>
  </si>
  <si>
    <t>PTT1506</t>
  </si>
  <si>
    <t>Hőjelenségek</t>
  </si>
  <si>
    <t>Thermal phenomena</t>
  </si>
  <si>
    <t>PTT1701</t>
  </si>
  <si>
    <t>Föld és világűr</t>
  </si>
  <si>
    <t>Earth and outer space</t>
  </si>
  <si>
    <t>Dr. Tömöri Mihály</t>
  </si>
  <si>
    <t>Környezetterhelések és módszertani alapjai 1.</t>
  </si>
  <si>
    <t>Environmental loads and methodological foundations of teaching 1.</t>
  </si>
  <si>
    <t>PTT1702</t>
  </si>
  <si>
    <t>Környezetterhelések és módszertani alapja 2.</t>
  </si>
  <si>
    <t>Environmental burdensand methodological foundations of teaching  2.</t>
  </si>
  <si>
    <t>Dr. Halász Judit</t>
  </si>
  <si>
    <t>BKT1111, ZTT1236</t>
  </si>
  <si>
    <t>PTT1205</t>
  </si>
  <si>
    <t>Terepi tapasztalatok és módszertani alapjai 2.</t>
  </si>
  <si>
    <t>Field experiences and methodological foundations of teaching 2.</t>
  </si>
  <si>
    <t>Modern biológia a természettudományban és módszertani alapjai</t>
  </si>
  <si>
    <t>Modern biology in natural science</t>
  </si>
  <si>
    <t>PTT1804</t>
  </si>
  <si>
    <t>Társadalmi felelősségvállalás jogi keretei</t>
  </si>
  <si>
    <t>Legal frameworks of social responsibility</t>
  </si>
  <si>
    <t>Dr. Nagy Andrea</t>
  </si>
  <si>
    <t>GTI</t>
  </si>
  <si>
    <t>ZTT1248</t>
  </si>
  <si>
    <t>PTT1803</t>
  </si>
  <si>
    <t>Integrált természettudomány szaknyelvi gyakorlata</t>
  </si>
  <si>
    <t>Integrated natural science language practice</t>
  </si>
  <si>
    <t>KTI</t>
  </si>
  <si>
    <t>PTT1705</t>
  </si>
  <si>
    <t>Környezetvédelem</t>
  </si>
  <si>
    <t>Environmental protection</t>
  </si>
  <si>
    <t>PTT1706</t>
  </si>
  <si>
    <t>Biotechnológia és módszertani alapjai</t>
  </si>
  <si>
    <t>Biotechnology and methodological foundations of teaching</t>
  </si>
  <si>
    <t>OFD1206, ZTT1231</t>
  </si>
  <si>
    <t>PTT2004</t>
  </si>
  <si>
    <t>ZTT1141, BBI1209</t>
  </si>
  <si>
    <t>B</t>
  </si>
  <si>
    <t>Environmental protection and methodological foundations of teaching (English)</t>
  </si>
  <si>
    <t>Környezetvédelem és módszertani alapjai (angol)</t>
  </si>
  <si>
    <t>PTT2002</t>
  </si>
  <si>
    <t>BIO1016, OBI1127, ZTT1151</t>
  </si>
  <si>
    <t>Dr. Szép Tibor</t>
  </si>
  <si>
    <t>Conservation Biology and methodological foundations of teaching (English)</t>
  </si>
  <si>
    <t>Természetvédelem és módszertani alapjai (angol)</t>
  </si>
  <si>
    <t>PTT2001</t>
  </si>
  <si>
    <t>Idegen nyelven választható tantárgyak</t>
  </si>
  <si>
    <t>Thesis</t>
  </si>
  <si>
    <t>Szakdolgozat</t>
  </si>
  <si>
    <t>PTT7001</t>
  </si>
  <si>
    <t>PPP9200</t>
  </si>
  <si>
    <t>Complex professional comprehensive exam</t>
  </si>
  <si>
    <t xml:space="preserve">Komplex szakterületi zárószigorlat </t>
  </si>
  <si>
    <t>Climatology</t>
  </si>
  <si>
    <t>Éghajlattan</t>
  </si>
  <si>
    <t>PTT1606</t>
  </si>
  <si>
    <t>ZTT1249</t>
  </si>
  <si>
    <t>Dr. Uri Zsuzsanna</t>
  </si>
  <si>
    <t>OT1008, AIB1000</t>
  </si>
  <si>
    <t>MII</t>
  </si>
  <si>
    <t>Tanyiné dr. Kocsis Anikó</t>
  </si>
  <si>
    <t>Information Technology</t>
  </si>
  <si>
    <t>Informatika</t>
  </si>
  <si>
    <t>PT1008</t>
  </si>
  <si>
    <t>BKP1213, ZTT1234</t>
  </si>
  <si>
    <t>ZTT1233</t>
  </si>
  <si>
    <t>Environmental science, sustainability</t>
  </si>
  <si>
    <t xml:space="preserve">Környezettudomány, fenntarthatóság </t>
  </si>
  <si>
    <t>PTT1603</t>
  </si>
  <si>
    <t>Terepi tapasztalatok Magyarország környezeti folyamatairól és állapotairól</t>
  </si>
  <si>
    <t>AI</t>
  </si>
  <si>
    <t>Preparation of Thesis Writing 2.</t>
  </si>
  <si>
    <t>Szakdolgozat-előkészítés 2.</t>
  </si>
  <si>
    <t>PTT6900</t>
  </si>
  <si>
    <t>PTT9003</t>
  </si>
  <si>
    <t>School Teaching Practice 4.</t>
  </si>
  <si>
    <t>Iskolai tanítási gyakorlat 4.</t>
  </si>
  <si>
    <t>Methodology Practice Following School Teaching Practice 4.</t>
  </si>
  <si>
    <t>Iskolai tanítási gyakorlatot kísérő szeminárium 4.</t>
  </si>
  <si>
    <t>PTT8007</t>
  </si>
  <si>
    <t>Physical chemistry</t>
  </si>
  <si>
    <t>Fizikai kémia</t>
  </si>
  <si>
    <t>PTT1504</t>
  </si>
  <si>
    <t>BKT1101, ZTT1126</t>
  </si>
  <si>
    <t>Dr. János István</t>
  </si>
  <si>
    <t>Biology of integrated natural sciences</t>
  </si>
  <si>
    <t>Integrált természettudományok biológiája</t>
  </si>
  <si>
    <t>PTT1501</t>
  </si>
  <si>
    <t>Preparation of Thesis Writing 1.</t>
  </si>
  <si>
    <t>Szakdolgozat-előkészítés 1.</t>
  </si>
  <si>
    <t>PTT6800</t>
  </si>
  <si>
    <t>PTT9002</t>
  </si>
  <si>
    <t>School Teaching Practice 3.</t>
  </si>
  <si>
    <t>Iskolai tanítási gyakorlat 3.</t>
  </si>
  <si>
    <t>Methodology Practice Following School Teaching Practice 3.</t>
  </si>
  <si>
    <t>Iskolai tanítási gyakorlatot kísérő szeminárium 3.</t>
  </si>
  <si>
    <t>OBI1210, ZTT1243</t>
  </si>
  <si>
    <t>PTT1225</t>
  </si>
  <si>
    <t>Human Biology</t>
  </si>
  <si>
    <t>Humánbiológia</t>
  </si>
  <si>
    <t>PTT1405</t>
  </si>
  <si>
    <t xml:space="preserve">Conservation Biology and methodological foundations of teaching </t>
  </si>
  <si>
    <t>Természetvédelem és módszertani alapjai</t>
  </si>
  <si>
    <t>PTT1403</t>
  </si>
  <si>
    <t>BKT1108, ZTT1117</t>
  </si>
  <si>
    <t>Examination of ecological systems</t>
  </si>
  <si>
    <t xml:space="preserve">Ökológiai rendszerek vizsgálata </t>
  </si>
  <si>
    <t>PTT1401</t>
  </si>
  <si>
    <t>PTT9001</t>
  </si>
  <si>
    <t>School Teaching Practice 2.</t>
  </si>
  <si>
    <t>Iskolai tanítási gyakorlat 2.</t>
  </si>
  <si>
    <t>Methodology Practice Following School Teaching Practice 2.</t>
  </si>
  <si>
    <t>Iskolai tanítási gyakorlatot kísérő szeminárium 2.</t>
  </si>
  <si>
    <t>PTT8005</t>
  </si>
  <si>
    <t>English language basic of Sience</t>
  </si>
  <si>
    <t>Természettudományos angol szaknyelvi alapok</t>
  </si>
  <si>
    <t>PTT1305</t>
  </si>
  <si>
    <t>OFD1205, ZTT1137</t>
  </si>
  <si>
    <t>PTT 8001   PTT8011</t>
  </si>
  <si>
    <t>School Teaching Practice 1.</t>
  </si>
  <si>
    <t>Iskolai tanítási gyakorlat 1.</t>
  </si>
  <si>
    <t>PTT8001 PTT8011</t>
  </si>
  <si>
    <t>Methodology Practice Following School Teaching Practice 1.</t>
  </si>
  <si>
    <t>Iskolai tanítási gyakorlatot kísérő szeminárium 1.</t>
  </si>
  <si>
    <t>PTT8004</t>
  </si>
  <si>
    <t>BIO1026</t>
  </si>
  <si>
    <t>Hygiene</t>
  </si>
  <si>
    <t>Egészségtan</t>
  </si>
  <si>
    <t>PTT1406</t>
  </si>
  <si>
    <t>PTT1209</t>
  </si>
  <si>
    <t>Dr. Kiss Anita</t>
  </si>
  <si>
    <t>OBI1111</t>
  </si>
  <si>
    <t>Fundamental of Laboratory</t>
  </si>
  <si>
    <t>Laboratóriumi alapok</t>
  </si>
  <si>
    <t>PTT1105</t>
  </si>
  <si>
    <t>Field experiences and methodological foundations of teaching 1.</t>
  </si>
  <si>
    <t>Terepi tapasztalatok  és módszertani alapjai 1.</t>
  </si>
  <si>
    <t>PTT1104</t>
  </si>
  <si>
    <t>Space, time, energy and methodological foundations</t>
  </si>
  <si>
    <t>Tér, idő, energia és módszertani alapjai</t>
  </si>
  <si>
    <t>PTT1103</t>
  </si>
  <si>
    <t>OFD1111, ZTT1127</t>
  </si>
  <si>
    <t xml:space="preserve">Air ecology </t>
  </si>
  <si>
    <t xml:space="preserve">Levegőökológia </t>
  </si>
  <si>
    <t>PTT1502</t>
  </si>
  <si>
    <t xml:space="preserve">Fundamental of Chemistry </t>
  </si>
  <si>
    <t>Kémia alapismeretek</t>
  </si>
  <si>
    <t>Földrajz alapismeretek</t>
  </si>
  <si>
    <t>Dr. Tarján Péter</t>
  </si>
  <si>
    <t xml:space="preserve">Fundamental of Physics </t>
  </si>
  <si>
    <t>Fizika alapismeretek</t>
  </si>
  <si>
    <t>Fundamental of Biology</t>
  </si>
  <si>
    <t>BKP1112</t>
  </si>
  <si>
    <t>Basics of visual communication and methodological foundations of teaching 1.</t>
  </si>
  <si>
    <t>Vizuális kommunikáció és módszertani alapjai 1.</t>
  </si>
  <si>
    <t>PTT1304</t>
  </si>
  <si>
    <t>PTT8011</t>
  </si>
  <si>
    <t>Tantárgy-felelős intézet kódja</t>
  </si>
  <si>
    <t>okleveles természettudomány-környezettan szakos tanár</t>
  </si>
  <si>
    <t>Nappali</t>
  </si>
  <si>
    <t>Szakfelelős: Dobróné dr. Tóth Márta</t>
  </si>
  <si>
    <t>Osztatlan tanárképzési szak:</t>
  </si>
  <si>
    <t>természettudomány-környezettan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</si>
</sst>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20"/>
      <color theme="1"/>
      <name val="Calibri"/>
      <family val="2"/>
      <charset val="238"/>
      <scheme val="minor"/>
    </font>
    <font>
      <i/>
      <sz val="11"/>
      <color indexed="8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rgb="FFBDD7EE"/>
        <bgColor indexed="64"/>
      </patternFill>
    </fill>
    <fill>
      <patternFill patternType="solid">
        <fgColor rgb="FFBDD7EE"/>
        <bgColor rgb="FFD9D9D9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</borders>
  <cellStyleXfs count="51">
    <xf numFmtId="0" fontId="0" fillId="0" borderId="0"/>
    <xf numFmtId="0" fontId="7" fillId="0" borderId="0"/>
    <xf numFmtId="0" fontId="2" fillId="0" borderId="0"/>
    <xf numFmtId="0" fontId="19" fillId="0" borderId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/>
    <xf numFmtId="0" fontId="23" fillId="15" borderId="0"/>
    <xf numFmtId="0" fontId="23" fillId="16" borderId="0"/>
    <xf numFmtId="0" fontId="23" fillId="17" borderId="0"/>
    <xf numFmtId="0" fontId="23" fillId="18" borderId="0"/>
    <xf numFmtId="0" fontId="23" fillId="19" borderId="0"/>
    <xf numFmtId="0" fontId="23" fillId="20" borderId="0"/>
    <xf numFmtId="0" fontId="23" fillId="21" borderId="0"/>
    <xf numFmtId="0" fontId="23" fillId="22" borderId="0"/>
    <xf numFmtId="0" fontId="23" fillId="17" borderId="0"/>
    <xf numFmtId="0" fontId="23" fillId="20" borderId="0"/>
    <xf numFmtId="0" fontId="23" fillId="23" borderId="0"/>
    <xf numFmtId="0" fontId="22" fillId="24" borderId="0"/>
    <xf numFmtId="0" fontId="22" fillId="21" borderId="0"/>
    <xf numFmtId="0" fontId="22" fillId="22" borderId="0"/>
    <xf numFmtId="0" fontId="22" fillId="25" borderId="0"/>
    <xf numFmtId="0" fontId="22" fillId="26" borderId="0"/>
    <xf numFmtId="0" fontId="22" fillId="27" borderId="0"/>
    <xf numFmtId="0" fontId="24" fillId="19" borderId="4"/>
    <xf numFmtId="0" fontId="25" fillId="0" borderId="0"/>
    <xf numFmtId="0" fontId="26" fillId="0" borderId="5"/>
    <xf numFmtId="0" fontId="27" fillId="0" borderId="6"/>
    <xf numFmtId="0" fontId="28" fillId="0" borderId="7"/>
    <xf numFmtId="0" fontId="28" fillId="0" borderId="0"/>
    <xf numFmtId="0" fontId="29" fillId="28" borderId="8"/>
    <xf numFmtId="0" fontId="23" fillId="0" borderId="0"/>
    <xf numFmtId="0" fontId="30" fillId="0" borderId="0"/>
    <xf numFmtId="0" fontId="31" fillId="0" borderId="9"/>
    <xf numFmtId="0" fontId="23" fillId="29" borderId="3"/>
    <xf numFmtId="0" fontId="22" fillId="30" borderId="0"/>
    <xf numFmtId="0" fontId="22" fillId="13" borderId="0"/>
    <xf numFmtId="0" fontId="22" fillId="31" borderId="0"/>
    <xf numFmtId="0" fontId="22" fillId="25" borderId="0"/>
    <xf numFmtId="0" fontId="22" fillId="26" borderId="0"/>
    <xf numFmtId="0" fontId="22" fillId="32" borderId="0"/>
    <xf numFmtId="0" fontId="32" fillId="16" borderId="0"/>
    <xf numFmtId="0" fontId="33" fillId="33" borderId="10"/>
    <xf numFmtId="0" fontId="34" fillId="0" borderId="0"/>
    <xf numFmtId="0" fontId="1" fillId="0" borderId="0"/>
    <xf numFmtId="0" fontId="1" fillId="0" borderId="0"/>
    <xf numFmtId="0" fontId="35" fillId="0" borderId="11"/>
    <xf numFmtId="0" fontId="36" fillId="15" borderId="0"/>
    <xf numFmtId="0" fontId="37" fillId="34" borderId="0"/>
    <xf numFmtId="0" fontId="38" fillId="33" borderId="4"/>
  </cellStyleXfs>
  <cellXfs count="123">
    <xf numFmtId="0" fontId="0" fillId="0" borderId="0" xfId="0"/>
    <xf numFmtId="0" fontId="1" fillId="0" borderId="0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0" fillId="0" borderId="0" xfId="0"/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4" fillId="8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1" fillId="8" borderId="1" xfId="0" applyFont="1" applyFill="1" applyBorder="1" applyAlignment="1">
      <alignment horizontal="center" vertical="center" wrapText="1"/>
    </xf>
    <xf numFmtId="1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11" fillId="8" borderId="1" xfId="0" applyNumberFormat="1" applyFont="1" applyFill="1" applyBorder="1" applyAlignment="1">
      <alignment horizontal="center" vertical="center"/>
    </xf>
    <xf numFmtId="1" fontId="15" fillId="8" borderId="1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vertical="center" wrapText="1"/>
    </xf>
    <xf numFmtId="0" fontId="11" fillId="10" borderId="1" xfId="0" applyFont="1" applyFill="1" applyBorder="1" applyAlignment="1">
      <alignment vertical="center" wrapText="1"/>
    </xf>
    <xf numFmtId="0" fontId="11" fillId="10" borderId="1" xfId="0" applyFont="1" applyFill="1" applyBorder="1" applyAlignment="1">
      <alignment horizontal="center" vertical="center"/>
    </xf>
    <xf numFmtId="1" fontId="11" fillId="10" borderId="1" xfId="0" applyNumberFormat="1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1" fontId="15" fillId="10" borderId="1" xfId="0" applyNumberFormat="1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left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39" fillId="0" borderId="1" xfId="0" applyFont="1" applyFill="1" applyBorder="1"/>
    <xf numFmtId="1" fontId="11" fillId="0" borderId="12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vertical="center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35" borderId="1" xfId="0" applyFont="1" applyFill="1" applyBorder="1" applyAlignment="1">
      <alignment vertical="center" wrapText="1"/>
    </xf>
    <xf numFmtId="0" fontId="11" fillId="35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0" fontId="11" fillId="35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vertical="center" wrapText="1"/>
    </xf>
    <xf numFmtId="0" fontId="0" fillId="0" borderId="0" xfId="0" applyFill="1"/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1" fontId="13" fillId="5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0" fontId="8" fillId="10" borderId="1" xfId="0" applyFont="1" applyFill="1" applyBorder="1" applyAlignment="1">
      <alignment horizontal="left" vertical="center" wrapText="1"/>
    </xf>
    <xf numFmtId="0" fontId="11" fillId="10" borderId="1" xfId="0" applyFont="1" applyFill="1" applyBorder="1" applyAlignment="1">
      <alignment vertical="center"/>
    </xf>
    <xf numFmtId="1" fontId="11" fillId="1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" fontId="15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1" fillId="8" borderId="1" xfId="0" applyFont="1" applyFill="1" applyBorder="1" applyAlignment="1">
      <alignment horizontal="left" vertical="center" wrapText="1"/>
    </xf>
    <xf numFmtId="1" fontId="11" fillId="8" borderId="1" xfId="0" applyNumberFormat="1" applyFont="1" applyFill="1" applyBorder="1" applyAlignment="1">
      <alignment vertical="center" wrapText="1"/>
    </xf>
    <xf numFmtId="0" fontId="15" fillId="35" borderId="1" xfId="0" applyFont="1" applyFill="1" applyBorder="1" applyAlignment="1">
      <alignment horizontal="center" vertical="center" wrapText="1"/>
    </xf>
    <xf numFmtId="1" fontId="11" fillId="35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1" fillId="0" borderId="14" xfId="0" applyFont="1" applyFill="1" applyBorder="1" applyAlignment="1">
      <alignment horizontal="center" vertical="center" wrapText="1"/>
    </xf>
    <xf numFmtId="0" fontId="8" fillId="36" borderId="15" xfId="0" applyFont="1" applyFill="1" applyBorder="1" applyAlignment="1" applyProtection="1">
      <alignment vertical="center" wrapText="1"/>
    </xf>
    <xf numFmtId="0" fontId="11" fillId="7" borderId="1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8" fillId="35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1" fontId="15" fillId="0" borderId="12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1" fontId="12" fillId="0" borderId="0" xfId="0" applyNumberFormat="1" applyFont="1" applyAlignment="1">
      <alignment horizontal="left" vertical="center"/>
    </xf>
    <xf numFmtId="1" fontId="2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5" fillId="10" borderId="1" xfId="0" applyFont="1" applyFill="1" applyBorder="1" applyAlignment="1">
      <alignment horizontal="left" vertical="center" wrapText="1"/>
    </xf>
    <xf numFmtId="1" fontId="18" fillId="8" borderId="1" xfId="0" applyNumberFormat="1" applyFont="1" applyFill="1" applyBorder="1" applyAlignment="1">
      <alignment horizontal="center" vertical="center" wrapText="1"/>
    </xf>
    <xf numFmtId="1" fontId="18" fillId="8" borderId="13" xfId="0" applyNumberFormat="1" applyFont="1" applyFill="1" applyBorder="1" applyAlignment="1">
      <alignment horizontal="center" vertical="center" wrapText="1"/>
    </xf>
    <xf numFmtId="1" fontId="18" fillId="8" borderId="2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left" wrapText="1"/>
    </xf>
    <xf numFmtId="1" fontId="13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</cellXfs>
  <cellStyles count="51">
    <cellStyle name="20% - 1. jelölőszín 2" xfId="7"/>
    <cellStyle name="20% - 2. jelölőszín 2" xfId="4"/>
    <cellStyle name="20% - 2. jelölőszín 2 2" xfId="8"/>
    <cellStyle name="20% - 3. jelölőszín 2" xfId="9"/>
    <cellStyle name="20% - 4. jelölőszín 2" xfId="10"/>
    <cellStyle name="20% - 5. jelölőszín 2" xfId="11"/>
    <cellStyle name="20% - 6. jelölőszín 2" xfId="12"/>
    <cellStyle name="40% - 1. jelölőszín 2" xfId="13"/>
    <cellStyle name="40% - 2. jelölőszín 2" xfId="14"/>
    <cellStyle name="40% - 3. jelölőszín 2" xfId="15"/>
    <cellStyle name="40% - 4. jelölőszín 2" xfId="16"/>
    <cellStyle name="40% - 5. jelölőszín 2" xfId="17"/>
    <cellStyle name="40% - 6. jelölőszín 2" xfId="18"/>
    <cellStyle name="60% - 1. jelölőszín 2" xfId="19"/>
    <cellStyle name="60% - 2. jelölőszín 2" xfId="5"/>
    <cellStyle name="60% - 2. jelölőszín 2 2" xfId="20"/>
    <cellStyle name="60% - 3. jelölőszín 2" xfId="21"/>
    <cellStyle name="60% - 4. jelölőszín 2" xfId="22"/>
    <cellStyle name="60% - 5. jelölőszín 2" xfId="23"/>
    <cellStyle name="60% - 6. jelölőszín 2" xfId="24"/>
    <cellStyle name="Bevitel 2" xfId="25"/>
    <cellStyle name="Cím 2" xfId="26"/>
    <cellStyle name="Címsor 1 2" xfId="27"/>
    <cellStyle name="Címsor 2 2" xfId="28"/>
    <cellStyle name="Címsor 3 2" xfId="29"/>
    <cellStyle name="Címsor 4 2" xfId="30"/>
    <cellStyle name="Ellenőrzőcella 2" xfId="31"/>
    <cellStyle name="Excel Built-in Normal" xfId="32"/>
    <cellStyle name="Figyelmeztetés 2" xfId="33"/>
    <cellStyle name="Hivatkozott cella 2" xfId="34"/>
    <cellStyle name="Jegyzet 2" xfId="35"/>
    <cellStyle name="Jelölőszín (1) 2" xfId="36"/>
    <cellStyle name="Jelölőszín (2) 2" xfId="6"/>
    <cellStyle name="Jelölőszín (2) 2 2" xfId="37"/>
    <cellStyle name="Jelölőszín (3) 2" xfId="38"/>
    <cellStyle name="Jelölőszín (4) 2" xfId="39"/>
    <cellStyle name="Jelölőszín (5) 2" xfId="40"/>
    <cellStyle name="Jelölőszín (6) 2" xfId="41"/>
    <cellStyle name="Jó 2" xfId="42"/>
    <cellStyle name="Kimenet 2" xfId="43"/>
    <cellStyle name="Magyarázó szöveg 2" xfId="44"/>
    <cellStyle name="Normál" xfId="0" builtinId="0"/>
    <cellStyle name="Normál 2" xfId="1"/>
    <cellStyle name="Normál 2 2" xfId="45"/>
    <cellStyle name="Normál 2 3" xfId="3"/>
    <cellStyle name="Normál 3" xfId="2"/>
    <cellStyle name="Normál 3 2" xfId="46"/>
    <cellStyle name="Összesen 2" xfId="47"/>
    <cellStyle name="Rossz 2" xfId="48"/>
    <cellStyle name="Semleges 2" xfId="49"/>
    <cellStyle name="Számítás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2129366" cy="958563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29366" cy="95856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tabSelected="1" zoomScale="90" zoomScaleNormal="90" workbookViewId="0">
      <selection activeCell="C11" sqref="C11"/>
    </sheetView>
  </sheetViews>
  <sheetFormatPr defaultColWidth="8.85546875" defaultRowHeight="15" x14ac:dyDescent="0.25"/>
  <cols>
    <col min="1" max="1" width="5.7109375" style="69" customWidth="1"/>
    <col min="2" max="2" width="10.28515625" style="30" customWidth="1"/>
    <col min="3" max="3" width="34.7109375" style="26" customWidth="1"/>
    <col min="4" max="4" width="46.28515625" style="30" customWidth="1"/>
    <col min="5" max="5" width="10.28515625" style="30" customWidth="1"/>
    <col min="6" max="6" width="30.42578125" style="30" customWidth="1"/>
    <col min="7" max="7" width="11.7109375" style="15" customWidth="1"/>
    <col min="8" max="8" width="4.7109375" style="28" customWidth="1"/>
    <col min="9" max="10" width="5" style="28" customWidth="1"/>
    <col min="11" max="11" width="4.7109375" style="28" customWidth="1"/>
    <col min="12" max="12" width="5.7109375" style="19" customWidth="1"/>
    <col min="13" max="13" width="6.5703125" style="15" customWidth="1"/>
    <col min="14" max="14" width="7.5703125" style="15" customWidth="1"/>
    <col min="15" max="15" width="10.7109375" style="30" customWidth="1"/>
    <col min="16" max="16384" width="8.85546875" style="10"/>
  </cols>
  <sheetData>
    <row r="1" spans="1:15" ht="15.75" x14ac:dyDescent="0.25">
      <c r="A1" s="111"/>
      <c r="B1" s="112"/>
      <c r="C1" s="109"/>
      <c r="D1" s="11" t="s">
        <v>274</v>
      </c>
      <c r="E1" s="11" t="s">
        <v>275</v>
      </c>
      <c r="F1" s="11"/>
      <c r="G1" s="12"/>
      <c r="H1" s="13"/>
      <c r="I1" s="13"/>
      <c r="J1" s="110" t="s">
        <v>273</v>
      </c>
      <c r="K1" s="13"/>
      <c r="L1" s="14"/>
      <c r="N1" s="16"/>
      <c r="O1" s="17"/>
    </row>
    <row r="2" spans="1:15" ht="15.75" customHeight="1" x14ac:dyDescent="0.25">
      <c r="A2" s="111"/>
      <c r="B2" s="112"/>
      <c r="C2" s="109"/>
      <c r="D2" s="118" t="s">
        <v>57</v>
      </c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5" ht="15.75" customHeight="1" x14ac:dyDescent="0.25">
      <c r="A3" s="111"/>
      <c r="B3" s="112"/>
      <c r="C3" s="109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15" x14ac:dyDescent="0.25">
      <c r="A4" s="111"/>
      <c r="B4" s="112"/>
      <c r="C4" s="1"/>
      <c r="D4" s="18" t="s">
        <v>0</v>
      </c>
      <c r="E4" s="18" t="s">
        <v>58</v>
      </c>
      <c r="F4" s="18"/>
      <c r="G4" s="12"/>
      <c r="H4" s="13"/>
      <c r="I4" s="13"/>
      <c r="J4" s="13"/>
      <c r="K4" s="13"/>
      <c r="M4" s="12"/>
      <c r="N4" s="12"/>
      <c r="O4" s="17"/>
    </row>
    <row r="5" spans="1:15" x14ac:dyDescent="0.25">
      <c r="A5" s="111"/>
      <c r="B5" s="112"/>
      <c r="C5" s="1"/>
      <c r="D5" s="18" t="s">
        <v>1</v>
      </c>
      <c r="E5" s="108">
        <v>180</v>
      </c>
      <c r="F5" s="18"/>
      <c r="G5" s="12"/>
      <c r="H5" s="13"/>
      <c r="I5" s="13"/>
      <c r="J5" s="13"/>
      <c r="K5" s="20"/>
      <c r="M5" s="20"/>
      <c r="N5" s="21" t="s">
        <v>272</v>
      </c>
      <c r="O5" s="21" t="s">
        <v>2</v>
      </c>
    </row>
    <row r="6" spans="1:15" x14ac:dyDescent="0.25">
      <c r="A6" s="111"/>
      <c r="B6" s="112"/>
      <c r="C6" s="1"/>
      <c r="D6" s="18" t="s">
        <v>3</v>
      </c>
      <c r="E6" s="18" t="s">
        <v>271</v>
      </c>
      <c r="F6" s="18"/>
      <c r="G6" s="18"/>
      <c r="H6" s="13"/>
      <c r="I6" s="13"/>
      <c r="J6" s="13"/>
      <c r="K6" s="20" t="s">
        <v>4</v>
      </c>
      <c r="M6" s="20"/>
      <c r="N6" s="21">
        <f>SUM(H24,H41,H57,H74,H91,H102)</f>
        <v>1624</v>
      </c>
      <c r="O6" s="21">
        <f>SUM(J24,J41,J57,J74,J91,J102)</f>
        <v>530</v>
      </c>
    </row>
    <row r="7" spans="1:15" x14ac:dyDescent="0.25">
      <c r="A7" s="111"/>
      <c r="B7" s="112"/>
      <c r="C7" s="1"/>
      <c r="D7" s="22"/>
      <c r="E7" s="22"/>
      <c r="F7" s="22"/>
      <c r="G7" s="12"/>
      <c r="H7" s="13"/>
      <c r="I7" s="13"/>
      <c r="J7" s="13"/>
      <c r="K7" s="13"/>
      <c r="L7" s="14"/>
      <c r="M7" s="23"/>
      <c r="N7" s="14"/>
      <c r="O7" s="23"/>
    </row>
    <row r="8" spans="1:15" x14ac:dyDescent="0.25">
      <c r="A8" s="24" t="s">
        <v>5</v>
      </c>
      <c r="B8" s="25"/>
      <c r="D8" s="27"/>
      <c r="E8" s="27"/>
      <c r="F8" s="27"/>
      <c r="K8" s="29"/>
      <c r="L8" s="27"/>
      <c r="M8" s="30"/>
      <c r="N8" s="27"/>
    </row>
    <row r="9" spans="1:15" ht="47.25" customHeight="1" x14ac:dyDescent="0.25">
      <c r="A9" s="119" t="s">
        <v>6</v>
      </c>
      <c r="B9" s="120" t="s">
        <v>7</v>
      </c>
      <c r="C9" s="120" t="s">
        <v>8</v>
      </c>
      <c r="D9" s="121" t="s">
        <v>9</v>
      </c>
      <c r="E9" s="121" t="s">
        <v>10</v>
      </c>
      <c r="F9" s="121" t="s">
        <v>11</v>
      </c>
      <c r="G9" s="120" t="s">
        <v>270</v>
      </c>
      <c r="H9" s="120" t="s">
        <v>12</v>
      </c>
      <c r="I9" s="120"/>
      <c r="J9" s="120" t="s">
        <v>13</v>
      </c>
      <c r="K9" s="120"/>
      <c r="L9" s="119" t="s">
        <v>14</v>
      </c>
      <c r="M9" s="120" t="s">
        <v>15</v>
      </c>
      <c r="N9" s="120" t="s">
        <v>16</v>
      </c>
      <c r="O9" s="122" t="s">
        <v>17</v>
      </c>
    </row>
    <row r="10" spans="1:15" ht="17.25" customHeight="1" x14ac:dyDescent="0.25">
      <c r="A10" s="119"/>
      <c r="B10" s="120"/>
      <c r="C10" s="120"/>
      <c r="D10" s="121"/>
      <c r="E10" s="121"/>
      <c r="F10" s="121"/>
      <c r="G10" s="120"/>
      <c r="H10" s="34" t="s">
        <v>18</v>
      </c>
      <c r="I10" s="67" t="s">
        <v>19</v>
      </c>
      <c r="J10" s="34" t="s">
        <v>18</v>
      </c>
      <c r="K10" s="67" t="s">
        <v>19</v>
      </c>
      <c r="L10" s="119"/>
      <c r="M10" s="120"/>
      <c r="N10" s="120"/>
      <c r="O10" s="122"/>
    </row>
    <row r="11" spans="1:15" ht="40.9" customHeight="1" x14ac:dyDescent="0.25">
      <c r="A11" s="2">
        <v>1</v>
      </c>
      <c r="B11" s="53" t="s">
        <v>34</v>
      </c>
      <c r="C11" s="53" t="s">
        <v>25</v>
      </c>
      <c r="D11" s="53" t="s">
        <v>26</v>
      </c>
      <c r="E11" s="53"/>
      <c r="F11" s="53" t="s">
        <v>44</v>
      </c>
      <c r="G11" s="51" t="s">
        <v>140</v>
      </c>
      <c r="H11" s="51">
        <v>0</v>
      </c>
      <c r="I11" s="51">
        <v>2</v>
      </c>
      <c r="J11" s="51">
        <v>0</v>
      </c>
      <c r="K11" s="51">
        <v>9</v>
      </c>
      <c r="L11" s="99">
        <v>2</v>
      </c>
      <c r="M11" s="51" t="s">
        <v>24</v>
      </c>
      <c r="N11" s="51" t="s">
        <v>22</v>
      </c>
      <c r="O11" s="50"/>
    </row>
    <row r="12" spans="1:15" ht="40.9" customHeight="1" x14ac:dyDescent="0.25">
      <c r="A12" s="2">
        <v>1</v>
      </c>
      <c r="B12" s="53" t="s">
        <v>269</v>
      </c>
      <c r="C12" s="53" t="s">
        <v>25</v>
      </c>
      <c r="D12" s="53" t="s">
        <v>26</v>
      </c>
      <c r="E12" s="53"/>
      <c r="F12" s="53" t="s">
        <v>44</v>
      </c>
      <c r="G12" s="51" t="s">
        <v>140</v>
      </c>
      <c r="H12" s="51">
        <v>0</v>
      </c>
      <c r="I12" s="51">
        <v>2</v>
      </c>
      <c r="J12" s="51">
        <v>0</v>
      </c>
      <c r="K12" s="51">
        <v>9</v>
      </c>
      <c r="L12" s="99">
        <v>2</v>
      </c>
      <c r="M12" s="51" t="s">
        <v>24</v>
      </c>
      <c r="N12" s="51" t="s">
        <v>22</v>
      </c>
      <c r="O12" s="50"/>
    </row>
    <row r="13" spans="1:15" ht="40.9" customHeight="1" x14ac:dyDescent="0.25">
      <c r="A13" s="94">
        <v>1</v>
      </c>
      <c r="B13" s="3" t="s">
        <v>268</v>
      </c>
      <c r="C13" s="3" t="s">
        <v>267</v>
      </c>
      <c r="D13" s="3" t="s">
        <v>266</v>
      </c>
      <c r="E13" s="3"/>
      <c r="F13" s="3" t="s">
        <v>60</v>
      </c>
      <c r="G13" s="4" t="s">
        <v>61</v>
      </c>
      <c r="H13" s="2">
        <v>2</v>
      </c>
      <c r="I13" s="2">
        <v>0</v>
      </c>
      <c r="J13" s="2">
        <v>9</v>
      </c>
      <c r="K13" s="2">
        <v>0</v>
      </c>
      <c r="L13" s="5">
        <v>3</v>
      </c>
      <c r="M13" s="6" t="s">
        <v>24</v>
      </c>
      <c r="N13" s="6" t="s">
        <v>22</v>
      </c>
      <c r="O13" s="107" t="s">
        <v>265</v>
      </c>
    </row>
    <row r="14" spans="1:15" ht="40.9" customHeight="1" x14ac:dyDescent="0.25">
      <c r="A14" s="56">
        <v>1</v>
      </c>
      <c r="B14" s="49" t="s">
        <v>62</v>
      </c>
      <c r="C14" s="50" t="s">
        <v>63</v>
      </c>
      <c r="D14" s="50" t="s">
        <v>264</v>
      </c>
      <c r="E14" s="50"/>
      <c r="F14" s="50" t="s">
        <v>64</v>
      </c>
      <c r="G14" s="51" t="s">
        <v>21</v>
      </c>
      <c r="H14" s="51">
        <v>0</v>
      </c>
      <c r="I14" s="51">
        <v>1</v>
      </c>
      <c r="J14" s="51">
        <v>0</v>
      </c>
      <c r="K14" s="51">
        <v>5</v>
      </c>
      <c r="L14" s="99">
        <v>2</v>
      </c>
      <c r="M14" s="51" t="s">
        <v>24</v>
      </c>
      <c r="N14" s="51" t="s">
        <v>22</v>
      </c>
      <c r="O14" s="54"/>
    </row>
    <row r="15" spans="1:15" ht="40.9" customHeight="1" x14ac:dyDescent="0.25">
      <c r="A15" s="56">
        <v>1</v>
      </c>
      <c r="B15" s="49" t="s">
        <v>65</v>
      </c>
      <c r="C15" s="50" t="s">
        <v>263</v>
      </c>
      <c r="D15" s="52" t="s">
        <v>262</v>
      </c>
      <c r="E15" s="50"/>
      <c r="F15" s="50" t="s">
        <v>261</v>
      </c>
      <c r="G15" s="51" t="s">
        <v>21</v>
      </c>
      <c r="H15" s="51">
        <v>0</v>
      </c>
      <c r="I15" s="51">
        <v>1</v>
      </c>
      <c r="J15" s="51">
        <v>0</v>
      </c>
      <c r="K15" s="51">
        <v>5</v>
      </c>
      <c r="L15" s="99">
        <v>2</v>
      </c>
      <c r="M15" s="51" t="s">
        <v>24</v>
      </c>
      <c r="N15" s="51" t="s">
        <v>22</v>
      </c>
      <c r="O15" s="50"/>
    </row>
    <row r="16" spans="1:15" ht="40.9" customHeight="1" x14ac:dyDescent="0.25">
      <c r="A16" s="102">
        <v>1</v>
      </c>
      <c r="B16" s="49" t="s">
        <v>67</v>
      </c>
      <c r="C16" s="53" t="s">
        <v>260</v>
      </c>
      <c r="D16" s="53" t="s">
        <v>68</v>
      </c>
      <c r="E16" s="53"/>
      <c r="F16" s="53" t="s">
        <v>69</v>
      </c>
      <c r="G16" s="51" t="s">
        <v>140</v>
      </c>
      <c r="H16" s="51">
        <v>0</v>
      </c>
      <c r="I16" s="51">
        <v>1</v>
      </c>
      <c r="J16" s="51">
        <v>0</v>
      </c>
      <c r="K16" s="51">
        <v>5</v>
      </c>
      <c r="L16" s="99">
        <v>2</v>
      </c>
      <c r="M16" s="51" t="s">
        <v>24</v>
      </c>
      <c r="N16" s="51" t="s">
        <v>22</v>
      </c>
      <c r="O16" s="50"/>
    </row>
    <row r="17" spans="1:17" ht="40.9" customHeight="1" x14ac:dyDescent="0.25">
      <c r="A17" s="102">
        <v>1</v>
      </c>
      <c r="B17" s="49" t="s">
        <v>70</v>
      </c>
      <c r="C17" s="50" t="s">
        <v>259</v>
      </c>
      <c r="D17" s="53" t="s">
        <v>258</v>
      </c>
      <c r="E17" s="54"/>
      <c r="F17" s="50" t="s">
        <v>59</v>
      </c>
      <c r="G17" s="51" t="s">
        <v>140</v>
      </c>
      <c r="H17" s="51">
        <v>0</v>
      </c>
      <c r="I17" s="51">
        <v>1</v>
      </c>
      <c r="J17" s="51">
        <v>0</v>
      </c>
      <c r="K17" s="51">
        <v>5</v>
      </c>
      <c r="L17" s="99">
        <v>2</v>
      </c>
      <c r="M17" s="51" t="s">
        <v>24</v>
      </c>
      <c r="N17" s="51" t="s">
        <v>22</v>
      </c>
      <c r="O17" s="50"/>
    </row>
    <row r="18" spans="1:17" s="32" customFormat="1" ht="40.9" customHeight="1" x14ac:dyDescent="0.4">
      <c r="A18" s="2">
        <v>1</v>
      </c>
      <c r="B18" s="53" t="s">
        <v>257</v>
      </c>
      <c r="C18" s="53" t="s">
        <v>256</v>
      </c>
      <c r="D18" s="53" t="s">
        <v>255</v>
      </c>
      <c r="E18" s="53"/>
      <c r="F18" s="53" t="s">
        <v>118</v>
      </c>
      <c r="G18" s="51" t="s">
        <v>140</v>
      </c>
      <c r="H18" s="56">
        <v>1</v>
      </c>
      <c r="I18" s="56">
        <v>2</v>
      </c>
      <c r="J18" s="56">
        <v>5</v>
      </c>
      <c r="K18" s="56">
        <v>9</v>
      </c>
      <c r="L18" s="68">
        <v>3</v>
      </c>
      <c r="M18" s="57" t="s">
        <v>24</v>
      </c>
      <c r="N18" s="57" t="s">
        <v>22</v>
      </c>
      <c r="O18" s="50" t="s">
        <v>254</v>
      </c>
      <c r="P18" s="46"/>
      <c r="Q18" s="66"/>
    </row>
    <row r="19" spans="1:17" ht="40.9" customHeight="1" x14ac:dyDescent="0.25">
      <c r="A19" s="102">
        <v>1</v>
      </c>
      <c r="B19" s="50" t="s">
        <v>253</v>
      </c>
      <c r="C19" s="50" t="s">
        <v>252</v>
      </c>
      <c r="D19" s="65" t="s">
        <v>251</v>
      </c>
      <c r="E19" s="55"/>
      <c r="F19" s="55" t="s">
        <v>82</v>
      </c>
      <c r="G19" s="57" t="s">
        <v>21</v>
      </c>
      <c r="H19" s="60">
        <v>0</v>
      </c>
      <c r="I19" s="60">
        <v>2</v>
      </c>
      <c r="J19" s="60">
        <v>0</v>
      </c>
      <c r="K19" s="60">
        <v>9</v>
      </c>
      <c r="L19" s="105">
        <v>3</v>
      </c>
      <c r="M19" s="57" t="s">
        <v>24</v>
      </c>
      <c r="N19" s="57" t="s">
        <v>22</v>
      </c>
      <c r="O19" s="50"/>
    </row>
    <row r="20" spans="1:17" ht="40.9" customHeight="1" x14ac:dyDescent="0.25">
      <c r="A20" s="102">
        <v>1</v>
      </c>
      <c r="B20" s="50" t="s">
        <v>250</v>
      </c>
      <c r="C20" s="50" t="s">
        <v>249</v>
      </c>
      <c r="D20" s="50" t="s">
        <v>248</v>
      </c>
      <c r="E20" s="106"/>
      <c r="F20" s="55" t="s">
        <v>40</v>
      </c>
      <c r="G20" s="57" t="s">
        <v>140</v>
      </c>
      <c r="H20" s="60">
        <v>1</v>
      </c>
      <c r="I20" s="60">
        <v>2</v>
      </c>
      <c r="J20" s="60">
        <v>5</v>
      </c>
      <c r="K20" s="60">
        <v>9</v>
      </c>
      <c r="L20" s="105">
        <v>3</v>
      </c>
      <c r="M20" s="57" t="s">
        <v>24</v>
      </c>
      <c r="N20" s="57" t="s">
        <v>22</v>
      </c>
      <c r="O20" s="50"/>
    </row>
    <row r="21" spans="1:17" ht="40.9" customHeight="1" x14ac:dyDescent="0.25">
      <c r="A21" s="102">
        <v>1</v>
      </c>
      <c r="B21" s="50" t="s">
        <v>247</v>
      </c>
      <c r="C21" s="50" t="s">
        <v>246</v>
      </c>
      <c r="D21" s="52" t="s">
        <v>245</v>
      </c>
      <c r="E21" s="50"/>
      <c r="F21" s="65" t="s">
        <v>74</v>
      </c>
      <c r="G21" s="51" t="s">
        <v>140</v>
      </c>
      <c r="H21" s="56">
        <v>0</v>
      </c>
      <c r="I21" s="56">
        <v>2</v>
      </c>
      <c r="J21" s="56">
        <v>0</v>
      </c>
      <c r="K21" s="56">
        <v>9</v>
      </c>
      <c r="L21" s="68">
        <v>3</v>
      </c>
      <c r="M21" s="57" t="s">
        <v>24</v>
      </c>
      <c r="N21" s="57" t="s">
        <v>22</v>
      </c>
      <c r="O21" s="50"/>
    </row>
    <row r="22" spans="1:17" ht="40.9" customHeight="1" x14ac:dyDescent="0.25">
      <c r="A22" s="102">
        <v>1</v>
      </c>
      <c r="B22" s="53" t="s">
        <v>106</v>
      </c>
      <c r="C22" s="53" t="s">
        <v>107</v>
      </c>
      <c r="D22" s="62" t="s">
        <v>108</v>
      </c>
      <c r="E22" s="53"/>
      <c r="F22" s="53" t="s">
        <v>53</v>
      </c>
      <c r="G22" s="51" t="s">
        <v>140</v>
      </c>
      <c r="H22" s="56">
        <v>0</v>
      </c>
      <c r="I22" s="56">
        <v>2</v>
      </c>
      <c r="J22" s="56">
        <v>0</v>
      </c>
      <c r="K22" s="56">
        <v>9</v>
      </c>
      <c r="L22" s="68">
        <v>3</v>
      </c>
      <c r="M22" s="57" t="s">
        <v>24</v>
      </c>
      <c r="N22" s="57" t="s">
        <v>22</v>
      </c>
      <c r="O22" s="50" t="s">
        <v>244</v>
      </c>
    </row>
    <row r="23" spans="1:17" x14ac:dyDescent="0.25">
      <c r="A23" s="83"/>
      <c r="B23" s="38"/>
      <c r="C23" s="38"/>
      <c r="D23" s="38"/>
      <c r="E23" s="38"/>
      <c r="F23" s="38"/>
      <c r="G23" s="33"/>
      <c r="H23" s="36">
        <f>SUM(H11:H22)</f>
        <v>4</v>
      </c>
      <c r="I23" s="36">
        <f t="shared" ref="I23:L23" si="0">SUM(I11:I22)</f>
        <v>18</v>
      </c>
      <c r="J23" s="36">
        <f t="shared" si="0"/>
        <v>19</v>
      </c>
      <c r="K23" s="36">
        <f t="shared" si="0"/>
        <v>83</v>
      </c>
      <c r="L23" s="36">
        <f t="shared" si="0"/>
        <v>30</v>
      </c>
      <c r="M23" s="37"/>
      <c r="N23" s="37"/>
      <c r="O23" s="82"/>
    </row>
    <row r="24" spans="1:17" ht="28.5" x14ac:dyDescent="0.25">
      <c r="A24" s="83"/>
      <c r="B24" s="38"/>
      <c r="C24" s="38"/>
      <c r="D24" s="38"/>
      <c r="E24" s="38"/>
      <c r="F24" s="38"/>
      <c r="G24" s="31" t="s">
        <v>27</v>
      </c>
      <c r="H24" s="114">
        <f>SUM(H23:I23)*14</f>
        <v>308</v>
      </c>
      <c r="I24" s="114"/>
      <c r="J24" s="114">
        <f>SUM(J23:K23)</f>
        <v>102</v>
      </c>
      <c r="K24" s="114"/>
      <c r="L24" s="35"/>
      <c r="M24" s="37"/>
      <c r="N24" s="37"/>
      <c r="O24" s="82"/>
    </row>
    <row r="25" spans="1:17" ht="40.9" customHeight="1" x14ac:dyDescent="0.25">
      <c r="A25" s="59">
        <v>2</v>
      </c>
      <c r="B25" s="58" t="s">
        <v>97</v>
      </c>
      <c r="C25" s="58" t="s">
        <v>98</v>
      </c>
      <c r="D25" s="58" t="s">
        <v>99</v>
      </c>
      <c r="E25" s="58"/>
      <c r="F25" s="58" t="s">
        <v>82</v>
      </c>
      <c r="G25" s="59" t="s">
        <v>21</v>
      </c>
      <c r="H25" s="59">
        <v>0</v>
      </c>
      <c r="I25" s="59">
        <v>2</v>
      </c>
      <c r="J25" s="59">
        <v>0</v>
      </c>
      <c r="K25" s="59">
        <v>9</v>
      </c>
      <c r="L25" s="84">
        <v>3</v>
      </c>
      <c r="M25" s="59" t="s">
        <v>24</v>
      </c>
      <c r="N25" s="59" t="s">
        <v>22</v>
      </c>
      <c r="O25" s="59"/>
    </row>
    <row r="26" spans="1:17" ht="40.9" customHeight="1" x14ac:dyDescent="0.25">
      <c r="A26" s="59">
        <v>2</v>
      </c>
      <c r="B26" s="58" t="s">
        <v>83</v>
      </c>
      <c r="C26" s="58" t="s">
        <v>84</v>
      </c>
      <c r="D26" s="58" t="s">
        <v>85</v>
      </c>
      <c r="E26" s="58"/>
      <c r="F26" s="58" t="s">
        <v>243</v>
      </c>
      <c r="G26" s="59" t="s">
        <v>86</v>
      </c>
      <c r="H26" s="59">
        <v>1</v>
      </c>
      <c r="I26" s="59">
        <v>1</v>
      </c>
      <c r="J26" s="59">
        <v>5</v>
      </c>
      <c r="K26" s="59">
        <v>5</v>
      </c>
      <c r="L26" s="84">
        <v>3</v>
      </c>
      <c r="M26" s="59" t="s">
        <v>24</v>
      </c>
      <c r="N26" s="59" t="s">
        <v>22</v>
      </c>
      <c r="O26" s="59"/>
    </row>
    <row r="27" spans="1:17" ht="40.9" customHeight="1" x14ac:dyDescent="0.25">
      <c r="A27" s="59">
        <v>2</v>
      </c>
      <c r="B27" s="58" t="s">
        <v>242</v>
      </c>
      <c r="C27" s="58" t="s">
        <v>119</v>
      </c>
      <c r="D27" s="58" t="s">
        <v>120</v>
      </c>
      <c r="E27" s="58"/>
      <c r="F27" s="58" t="s">
        <v>66</v>
      </c>
      <c r="G27" s="59" t="s">
        <v>21</v>
      </c>
      <c r="H27" s="59">
        <v>0</v>
      </c>
      <c r="I27" s="59">
        <v>2</v>
      </c>
      <c r="J27" s="59">
        <v>0</v>
      </c>
      <c r="K27" s="59">
        <v>9</v>
      </c>
      <c r="L27" s="84">
        <v>3</v>
      </c>
      <c r="M27" s="59" t="s">
        <v>24</v>
      </c>
      <c r="N27" s="59" t="s">
        <v>22</v>
      </c>
      <c r="O27" s="59"/>
    </row>
    <row r="28" spans="1:17" ht="40.9" customHeight="1" x14ac:dyDescent="0.25">
      <c r="A28" s="59">
        <v>2</v>
      </c>
      <c r="B28" s="58" t="s">
        <v>126</v>
      </c>
      <c r="C28" s="58" t="s">
        <v>127</v>
      </c>
      <c r="D28" s="58" t="s">
        <v>128</v>
      </c>
      <c r="E28" s="58"/>
      <c r="F28" s="58" t="s">
        <v>40</v>
      </c>
      <c r="G28" s="59" t="s">
        <v>140</v>
      </c>
      <c r="H28" s="59">
        <v>0</v>
      </c>
      <c r="I28" s="59">
        <v>2</v>
      </c>
      <c r="J28" s="59">
        <v>0</v>
      </c>
      <c r="K28" s="59">
        <v>9</v>
      </c>
      <c r="L28" s="84">
        <v>4</v>
      </c>
      <c r="M28" s="59" t="s">
        <v>24</v>
      </c>
      <c r="N28" s="59" t="s">
        <v>22</v>
      </c>
      <c r="O28" s="59"/>
    </row>
    <row r="29" spans="1:17" ht="40.9" customHeight="1" x14ac:dyDescent="0.25">
      <c r="A29" s="59">
        <v>2</v>
      </c>
      <c r="B29" s="58" t="s">
        <v>241</v>
      </c>
      <c r="C29" s="58" t="s">
        <v>240</v>
      </c>
      <c r="D29" s="58" t="s">
        <v>239</v>
      </c>
      <c r="E29" s="58"/>
      <c r="F29" s="58" t="s">
        <v>197</v>
      </c>
      <c r="G29" s="59" t="s">
        <v>140</v>
      </c>
      <c r="H29" s="59">
        <v>1</v>
      </c>
      <c r="I29" s="59">
        <v>2</v>
      </c>
      <c r="J29" s="59">
        <v>5</v>
      </c>
      <c r="K29" s="59">
        <v>9</v>
      </c>
      <c r="L29" s="84">
        <v>3</v>
      </c>
      <c r="M29" s="59" t="s">
        <v>23</v>
      </c>
      <c r="N29" s="59" t="s">
        <v>22</v>
      </c>
      <c r="O29" s="58" t="s">
        <v>238</v>
      </c>
    </row>
    <row r="30" spans="1:17" ht="40.9" customHeight="1" x14ac:dyDescent="0.25">
      <c r="A30" s="59">
        <v>2</v>
      </c>
      <c r="B30" s="58" t="s">
        <v>131</v>
      </c>
      <c r="C30" s="58" t="s">
        <v>132</v>
      </c>
      <c r="D30" s="58" t="s">
        <v>133</v>
      </c>
      <c r="E30" s="58"/>
      <c r="F30" s="58" t="s">
        <v>134</v>
      </c>
      <c r="G30" s="59" t="s">
        <v>135</v>
      </c>
      <c r="H30" s="59">
        <v>0</v>
      </c>
      <c r="I30" s="59">
        <v>2</v>
      </c>
      <c r="J30" s="59">
        <v>0</v>
      </c>
      <c r="K30" s="59">
        <v>9</v>
      </c>
      <c r="L30" s="84">
        <v>3</v>
      </c>
      <c r="M30" s="59" t="s">
        <v>24</v>
      </c>
      <c r="N30" s="59" t="s">
        <v>22</v>
      </c>
      <c r="O30" s="61" t="s">
        <v>136</v>
      </c>
      <c r="P30" s="64"/>
      <c r="Q30" s="64"/>
    </row>
    <row r="31" spans="1:17" ht="40.9" customHeight="1" x14ac:dyDescent="0.25">
      <c r="A31" s="59">
        <v>2</v>
      </c>
      <c r="B31" s="58" t="s">
        <v>94</v>
      </c>
      <c r="C31" s="58" t="s">
        <v>95</v>
      </c>
      <c r="D31" s="58" t="s">
        <v>96</v>
      </c>
      <c r="E31" s="58"/>
      <c r="F31" s="58" t="s">
        <v>66</v>
      </c>
      <c r="G31" s="59" t="s">
        <v>21</v>
      </c>
      <c r="H31" s="59">
        <v>2</v>
      </c>
      <c r="I31" s="59">
        <v>0</v>
      </c>
      <c r="J31" s="59">
        <v>9</v>
      </c>
      <c r="K31" s="59">
        <v>0</v>
      </c>
      <c r="L31" s="84">
        <v>3</v>
      </c>
      <c r="M31" s="59" t="s">
        <v>24</v>
      </c>
      <c r="N31" s="59" t="s">
        <v>22</v>
      </c>
      <c r="O31" s="58"/>
      <c r="P31" s="104"/>
      <c r="Q31" s="104"/>
    </row>
    <row r="32" spans="1:17" s="32" customFormat="1" ht="40.9" customHeight="1" x14ac:dyDescent="0.4">
      <c r="A32" s="59">
        <v>2</v>
      </c>
      <c r="B32" s="58" t="s">
        <v>237</v>
      </c>
      <c r="C32" s="58" t="s">
        <v>236</v>
      </c>
      <c r="D32" s="58" t="s">
        <v>235</v>
      </c>
      <c r="E32" s="58" t="s">
        <v>234</v>
      </c>
      <c r="F32" s="58" t="s">
        <v>44</v>
      </c>
      <c r="G32" s="59" t="s">
        <v>140</v>
      </c>
      <c r="H32" s="59">
        <v>0</v>
      </c>
      <c r="I32" s="59">
        <v>1</v>
      </c>
      <c r="J32" s="59">
        <v>0</v>
      </c>
      <c r="K32" s="59">
        <v>5</v>
      </c>
      <c r="L32" s="84">
        <v>2</v>
      </c>
      <c r="M32" s="59" t="s">
        <v>24</v>
      </c>
      <c r="N32" s="59" t="s">
        <v>22</v>
      </c>
      <c r="O32" s="61"/>
      <c r="P32" s="46"/>
      <c r="Q32" s="66"/>
    </row>
    <row r="33" spans="1:17" ht="40.9" customHeight="1" x14ac:dyDescent="0.25">
      <c r="A33" s="59">
        <v>2</v>
      </c>
      <c r="B33" s="58" t="s">
        <v>221</v>
      </c>
      <c r="C33" s="58" t="s">
        <v>233</v>
      </c>
      <c r="D33" s="58" t="s">
        <v>232</v>
      </c>
      <c r="E33" s="58" t="s">
        <v>231</v>
      </c>
      <c r="F33" s="58" t="s">
        <v>44</v>
      </c>
      <c r="G33" s="59" t="s">
        <v>140</v>
      </c>
      <c r="H33" s="59">
        <v>0</v>
      </c>
      <c r="I33" s="59">
        <v>0</v>
      </c>
      <c r="J33" s="59">
        <v>0</v>
      </c>
      <c r="K33" s="59">
        <v>0</v>
      </c>
      <c r="L33" s="84">
        <v>4</v>
      </c>
      <c r="M33" s="59" t="s">
        <v>24</v>
      </c>
      <c r="N33" s="59" t="s">
        <v>22</v>
      </c>
      <c r="O33" s="58"/>
    </row>
    <row r="34" spans="1:17" ht="30" customHeight="1" x14ac:dyDescent="0.25">
      <c r="A34" s="113" t="s">
        <v>36</v>
      </c>
      <c r="B34" s="113"/>
      <c r="C34" s="113"/>
      <c r="D34" s="113"/>
      <c r="E34" s="39"/>
      <c r="F34" s="39"/>
      <c r="G34" s="39"/>
      <c r="H34" s="41"/>
      <c r="I34" s="41"/>
      <c r="J34" s="41"/>
      <c r="K34" s="41"/>
      <c r="L34" s="43"/>
      <c r="M34" s="40"/>
      <c r="N34" s="40"/>
      <c r="O34" s="44"/>
    </row>
    <row r="35" spans="1:17" ht="40.9" customHeight="1" x14ac:dyDescent="0.25">
      <c r="A35" s="42">
        <v>2</v>
      </c>
      <c r="B35" s="39" t="s">
        <v>38</v>
      </c>
      <c r="C35" s="39" t="s">
        <v>182</v>
      </c>
      <c r="D35" s="39" t="s">
        <v>39</v>
      </c>
      <c r="E35" s="39"/>
      <c r="F35" s="39" t="s">
        <v>40</v>
      </c>
      <c r="G35" s="42" t="s">
        <v>140</v>
      </c>
      <c r="H35" s="42">
        <v>0</v>
      </c>
      <c r="I35" s="42">
        <v>1</v>
      </c>
      <c r="J35" s="42">
        <v>0</v>
      </c>
      <c r="K35" s="42">
        <v>5</v>
      </c>
      <c r="L35" s="45">
        <v>2</v>
      </c>
      <c r="M35" s="42" t="s">
        <v>24</v>
      </c>
      <c r="N35" s="42" t="s">
        <v>32</v>
      </c>
      <c r="O35" s="39"/>
    </row>
    <row r="36" spans="1:17" ht="40.9" customHeight="1" x14ac:dyDescent="0.25">
      <c r="A36" s="42">
        <v>2</v>
      </c>
      <c r="B36" s="39" t="s">
        <v>41</v>
      </c>
      <c r="C36" s="39" t="s">
        <v>42</v>
      </c>
      <c r="D36" s="39" t="s">
        <v>43</v>
      </c>
      <c r="E36" s="39"/>
      <c r="F36" s="39" t="s">
        <v>44</v>
      </c>
      <c r="G36" s="42" t="s">
        <v>140</v>
      </c>
      <c r="H36" s="42">
        <v>0</v>
      </c>
      <c r="I36" s="42">
        <v>1</v>
      </c>
      <c r="J36" s="42">
        <v>0</v>
      </c>
      <c r="K36" s="42">
        <v>5</v>
      </c>
      <c r="L36" s="45">
        <v>2</v>
      </c>
      <c r="M36" s="42" t="s">
        <v>23</v>
      </c>
      <c r="N36" s="42" t="s">
        <v>32</v>
      </c>
      <c r="O36" s="44" t="s">
        <v>45</v>
      </c>
    </row>
    <row r="37" spans="1:17" ht="40.9" customHeight="1" x14ac:dyDescent="0.25">
      <c r="A37" s="42">
        <v>2</v>
      </c>
      <c r="B37" s="39" t="s">
        <v>46</v>
      </c>
      <c r="C37" s="39" t="s">
        <v>47</v>
      </c>
      <c r="D37" s="39" t="s">
        <v>48</v>
      </c>
      <c r="E37" s="39"/>
      <c r="F37" s="39" t="s">
        <v>49</v>
      </c>
      <c r="G37" s="42" t="s">
        <v>140</v>
      </c>
      <c r="H37" s="42">
        <v>0</v>
      </c>
      <c r="I37" s="42">
        <v>1</v>
      </c>
      <c r="J37" s="42">
        <v>0</v>
      </c>
      <c r="K37" s="42">
        <v>5</v>
      </c>
      <c r="L37" s="45">
        <v>2</v>
      </c>
      <c r="M37" s="42" t="s">
        <v>23</v>
      </c>
      <c r="N37" s="42" t="s">
        <v>32</v>
      </c>
      <c r="O37" s="44"/>
    </row>
    <row r="38" spans="1:17" ht="40.9" customHeight="1" x14ac:dyDescent="0.25">
      <c r="A38" s="42">
        <v>2</v>
      </c>
      <c r="B38" s="39" t="s">
        <v>50</v>
      </c>
      <c r="C38" s="39" t="s">
        <v>51</v>
      </c>
      <c r="D38" s="39" t="s">
        <v>52</v>
      </c>
      <c r="E38" s="39"/>
      <c r="F38" s="39" t="s">
        <v>53</v>
      </c>
      <c r="G38" s="42" t="s">
        <v>140</v>
      </c>
      <c r="H38" s="42">
        <v>0</v>
      </c>
      <c r="I38" s="42">
        <v>1</v>
      </c>
      <c r="J38" s="42">
        <v>0</v>
      </c>
      <c r="K38" s="42">
        <v>5</v>
      </c>
      <c r="L38" s="45">
        <v>2</v>
      </c>
      <c r="M38" s="42" t="s">
        <v>24</v>
      </c>
      <c r="N38" s="42" t="s">
        <v>32</v>
      </c>
      <c r="O38" s="44"/>
    </row>
    <row r="39" spans="1:17" ht="40.9" customHeight="1" x14ac:dyDescent="0.25">
      <c r="A39" s="42">
        <v>2</v>
      </c>
      <c r="B39" s="39" t="s">
        <v>54</v>
      </c>
      <c r="C39" s="39" t="s">
        <v>55</v>
      </c>
      <c r="D39" s="39" t="s">
        <v>56</v>
      </c>
      <c r="E39" s="39"/>
      <c r="F39" s="39" t="s">
        <v>40</v>
      </c>
      <c r="G39" s="42" t="s">
        <v>140</v>
      </c>
      <c r="H39" s="42">
        <v>0</v>
      </c>
      <c r="I39" s="42">
        <v>1</v>
      </c>
      <c r="J39" s="42">
        <v>0</v>
      </c>
      <c r="K39" s="42">
        <v>5</v>
      </c>
      <c r="L39" s="45">
        <v>2</v>
      </c>
      <c r="M39" s="42" t="s">
        <v>24</v>
      </c>
      <c r="N39" s="42" t="s">
        <v>32</v>
      </c>
      <c r="O39" s="44"/>
    </row>
    <row r="40" spans="1:17" x14ac:dyDescent="0.25">
      <c r="A40" s="83"/>
      <c r="B40" s="38"/>
      <c r="C40" s="38"/>
      <c r="D40" s="38"/>
      <c r="E40" s="38"/>
      <c r="F40" s="38"/>
      <c r="G40" s="33"/>
      <c r="H40" s="36">
        <f>SUM(H25:H35)</f>
        <v>4</v>
      </c>
      <c r="I40" s="36">
        <f t="shared" ref="I40:L40" si="1">SUM(I25:I35)</f>
        <v>13</v>
      </c>
      <c r="J40" s="36">
        <f t="shared" si="1"/>
        <v>19</v>
      </c>
      <c r="K40" s="36">
        <f t="shared" si="1"/>
        <v>60</v>
      </c>
      <c r="L40" s="36">
        <f t="shared" si="1"/>
        <v>30</v>
      </c>
      <c r="M40" s="37"/>
      <c r="N40" s="37"/>
      <c r="O40" s="82"/>
    </row>
    <row r="41" spans="1:17" ht="28.5" x14ac:dyDescent="0.25">
      <c r="A41" s="83"/>
      <c r="B41" s="38"/>
      <c r="C41" s="38"/>
      <c r="D41" s="38"/>
      <c r="E41" s="38"/>
      <c r="F41" s="38"/>
      <c r="G41" s="31" t="s">
        <v>27</v>
      </c>
      <c r="H41" s="115">
        <f>SUM(H40:I40)*14</f>
        <v>238</v>
      </c>
      <c r="I41" s="116"/>
      <c r="J41" s="115">
        <f>SUM(J40:K40)</f>
        <v>79</v>
      </c>
      <c r="K41" s="116"/>
      <c r="L41" s="36"/>
      <c r="M41" s="37"/>
      <c r="N41" s="37"/>
      <c r="O41" s="82"/>
    </row>
    <row r="42" spans="1:17" ht="40.9" customHeight="1" x14ac:dyDescent="0.25">
      <c r="A42" s="102">
        <v>3</v>
      </c>
      <c r="B42" s="50" t="s">
        <v>115</v>
      </c>
      <c r="C42" s="50" t="s">
        <v>116</v>
      </c>
      <c r="D42" s="50" t="s">
        <v>117</v>
      </c>
      <c r="E42" s="50"/>
      <c r="F42" s="50" t="s">
        <v>118</v>
      </c>
      <c r="G42" s="51" t="s">
        <v>140</v>
      </c>
      <c r="H42" s="56">
        <v>2</v>
      </c>
      <c r="I42" s="56">
        <v>1</v>
      </c>
      <c r="J42" s="56">
        <v>9</v>
      </c>
      <c r="K42" s="56">
        <v>5</v>
      </c>
      <c r="L42" s="68">
        <v>4</v>
      </c>
      <c r="M42" s="57" t="s">
        <v>23</v>
      </c>
      <c r="N42" s="57" t="s">
        <v>22</v>
      </c>
      <c r="O42" s="50" t="s">
        <v>230</v>
      </c>
    </row>
    <row r="43" spans="1:17" ht="40.9" customHeight="1" x14ac:dyDescent="0.25">
      <c r="A43" s="94">
        <v>3</v>
      </c>
      <c r="B43" s="3" t="s">
        <v>71</v>
      </c>
      <c r="C43" s="50" t="s">
        <v>72</v>
      </c>
      <c r="D43" s="50" t="s">
        <v>73</v>
      </c>
      <c r="E43" s="55"/>
      <c r="F43" s="55" t="s">
        <v>74</v>
      </c>
      <c r="G43" s="57" t="s">
        <v>140</v>
      </c>
      <c r="H43" s="47">
        <v>2</v>
      </c>
      <c r="I43" s="47">
        <v>2</v>
      </c>
      <c r="J43" s="47">
        <v>9</v>
      </c>
      <c r="K43" s="47">
        <v>9</v>
      </c>
      <c r="L43" s="103">
        <v>4</v>
      </c>
      <c r="M43" s="48" t="s">
        <v>24</v>
      </c>
      <c r="N43" s="48" t="s">
        <v>22</v>
      </c>
      <c r="O43" s="50"/>
    </row>
    <row r="44" spans="1:17" ht="40.9" customHeight="1" x14ac:dyDescent="0.25">
      <c r="A44" s="102">
        <v>3</v>
      </c>
      <c r="B44" s="50" t="s">
        <v>121</v>
      </c>
      <c r="C44" s="53" t="s">
        <v>122</v>
      </c>
      <c r="D44" s="53" t="s">
        <v>123</v>
      </c>
      <c r="E44" s="53"/>
      <c r="F44" s="53" t="s">
        <v>124</v>
      </c>
      <c r="G44" s="51" t="s">
        <v>140</v>
      </c>
      <c r="H44" s="51">
        <v>2</v>
      </c>
      <c r="I44" s="51">
        <v>2</v>
      </c>
      <c r="J44" s="51">
        <v>9</v>
      </c>
      <c r="K44" s="51">
        <v>9</v>
      </c>
      <c r="L44" s="99">
        <v>4</v>
      </c>
      <c r="M44" s="51" t="s">
        <v>24</v>
      </c>
      <c r="N44" s="51" t="s">
        <v>22</v>
      </c>
      <c r="O44" s="50" t="s">
        <v>125</v>
      </c>
    </row>
    <row r="45" spans="1:17" ht="40.9" customHeight="1" x14ac:dyDescent="0.25">
      <c r="A45" s="94">
        <v>3</v>
      </c>
      <c r="B45" s="3" t="s">
        <v>229</v>
      </c>
      <c r="C45" s="81" t="s">
        <v>228</v>
      </c>
      <c r="D45" s="81" t="s">
        <v>227</v>
      </c>
      <c r="E45" s="81"/>
      <c r="F45" s="81" t="s">
        <v>155</v>
      </c>
      <c r="G45" s="92" t="s">
        <v>140</v>
      </c>
      <c r="H45" s="92">
        <v>1</v>
      </c>
      <c r="I45" s="92">
        <v>2</v>
      </c>
      <c r="J45" s="92">
        <v>5</v>
      </c>
      <c r="K45" s="92">
        <v>9</v>
      </c>
      <c r="L45" s="93">
        <v>3</v>
      </c>
      <c r="M45" s="92" t="s">
        <v>24</v>
      </c>
      <c r="N45" s="92" t="s">
        <v>22</v>
      </c>
      <c r="O45" s="91"/>
    </row>
    <row r="46" spans="1:17" ht="53.45" customHeight="1" x14ac:dyDescent="0.25">
      <c r="A46" s="2">
        <v>3</v>
      </c>
      <c r="B46" s="3" t="s">
        <v>75</v>
      </c>
      <c r="C46" s="53" t="s">
        <v>76</v>
      </c>
      <c r="D46" s="53" t="s">
        <v>77</v>
      </c>
      <c r="E46" s="53"/>
      <c r="F46" s="53" t="s">
        <v>78</v>
      </c>
      <c r="G46" s="51" t="s">
        <v>21</v>
      </c>
      <c r="H46" s="51">
        <v>2</v>
      </c>
      <c r="I46" s="51">
        <v>2</v>
      </c>
      <c r="J46" s="51">
        <v>9</v>
      </c>
      <c r="K46" s="51">
        <v>9</v>
      </c>
      <c r="L46" s="99">
        <v>4</v>
      </c>
      <c r="M46" s="51" t="s">
        <v>24</v>
      </c>
      <c r="N46" s="51" t="s">
        <v>22</v>
      </c>
      <c r="O46" s="50"/>
    </row>
    <row r="47" spans="1:17" ht="40.9" customHeight="1" x14ac:dyDescent="0.25">
      <c r="A47" s="60">
        <v>3</v>
      </c>
      <c r="B47" s="50" t="s">
        <v>141</v>
      </c>
      <c r="C47" s="81" t="s">
        <v>142</v>
      </c>
      <c r="D47" s="81" t="s">
        <v>143</v>
      </c>
      <c r="E47" s="50"/>
      <c r="F47" s="50" t="s">
        <v>93</v>
      </c>
      <c r="G47" s="51" t="s">
        <v>140</v>
      </c>
      <c r="H47" s="56">
        <v>0</v>
      </c>
      <c r="I47" s="56">
        <v>2</v>
      </c>
      <c r="J47" s="56">
        <v>0</v>
      </c>
      <c r="K47" s="56">
        <v>9</v>
      </c>
      <c r="L47" s="68">
        <v>3</v>
      </c>
      <c r="M47" s="57" t="s">
        <v>24</v>
      </c>
      <c r="N47" s="57" t="s">
        <v>22</v>
      </c>
      <c r="O47" s="50"/>
    </row>
    <row r="48" spans="1:17" ht="40.9" customHeight="1" x14ac:dyDescent="0.4">
      <c r="A48" s="60">
        <v>3</v>
      </c>
      <c r="B48" s="53" t="s">
        <v>226</v>
      </c>
      <c r="C48" s="53" t="s">
        <v>225</v>
      </c>
      <c r="D48" s="53" t="s">
        <v>224</v>
      </c>
      <c r="E48" s="50"/>
      <c r="F48" s="53" t="s">
        <v>44</v>
      </c>
      <c r="G48" s="97" t="s">
        <v>140</v>
      </c>
      <c r="H48" s="96">
        <v>0</v>
      </c>
      <c r="I48" s="96">
        <v>1</v>
      </c>
      <c r="J48" s="96">
        <v>0</v>
      </c>
      <c r="K48" s="96">
        <v>5</v>
      </c>
      <c r="L48" s="95">
        <v>2</v>
      </c>
      <c r="M48" s="80" t="s">
        <v>24</v>
      </c>
      <c r="N48" s="80" t="s">
        <v>22</v>
      </c>
      <c r="O48" s="79"/>
      <c r="P48" s="46"/>
      <c r="Q48" s="64"/>
    </row>
    <row r="49" spans="1:17" ht="40.9" customHeight="1" x14ac:dyDescent="0.25">
      <c r="A49" s="60">
        <v>3</v>
      </c>
      <c r="B49" s="55" t="s">
        <v>204</v>
      </c>
      <c r="C49" s="50" t="s">
        <v>223</v>
      </c>
      <c r="D49" s="50" t="s">
        <v>222</v>
      </c>
      <c r="E49" s="50" t="s">
        <v>221</v>
      </c>
      <c r="F49" s="65" t="s">
        <v>44</v>
      </c>
      <c r="G49" s="51" t="s">
        <v>140</v>
      </c>
      <c r="H49" s="56">
        <v>0</v>
      </c>
      <c r="I49" s="56">
        <v>0</v>
      </c>
      <c r="J49" s="56">
        <v>0</v>
      </c>
      <c r="K49" s="56">
        <v>0</v>
      </c>
      <c r="L49" s="68">
        <v>4</v>
      </c>
      <c r="M49" s="57" t="s">
        <v>24</v>
      </c>
      <c r="N49" s="57" t="s">
        <v>22</v>
      </c>
      <c r="O49" s="50"/>
      <c r="P49" s="64"/>
      <c r="Q49" s="64"/>
    </row>
    <row r="50" spans="1:17" ht="30" customHeight="1" x14ac:dyDescent="0.25">
      <c r="A50" s="113" t="s">
        <v>36</v>
      </c>
      <c r="B50" s="113"/>
      <c r="C50" s="113"/>
      <c r="D50" s="113"/>
      <c r="E50" s="39"/>
      <c r="F50" s="39"/>
      <c r="G50" s="39"/>
      <c r="H50" s="41"/>
      <c r="I50" s="41"/>
      <c r="J50" s="41"/>
      <c r="K50" s="41"/>
      <c r="L50" s="43"/>
      <c r="M50" s="40"/>
      <c r="N50" s="40"/>
      <c r="O50" s="44"/>
    </row>
    <row r="51" spans="1:17" ht="40.9" customHeight="1" x14ac:dyDescent="0.25">
      <c r="A51" s="42">
        <v>3</v>
      </c>
      <c r="B51" s="39" t="s">
        <v>38</v>
      </c>
      <c r="C51" s="39" t="s">
        <v>182</v>
      </c>
      <c r="D51" s="39" t="s">
        <v>39</v>
      </c>
      <c r="E51" s="39"/>
      <c r="F51" s="39" t="s">
        <v>40</v>
      </c>
      <c r="G51" s="42" t="s">
        <v>140</v>
      </c>
      <c r="H51" s="42">
        <v>0</v>
      </c>
      <c r="I51" s="42">
        <v>1</v>
      </c>
      <c r="J51" s="42">
        <v>0</v>
      </c>
      <c r="K51" s="42">
        <v>5</v>
      </c>
      <c r="L51" s="45">
        <v>2</v>
      </c>
      <c r="M51" s="42" t="s">
        <v>24</v>
      </c>
      <c r="N51" s="42" t="s">
        <v>32</v>
      </c>
      <c r="O51" s="39"/>
    </row>
    <row r="52" spans="1:17" ht="40.9" customHeight="1" x14ac:dyDescent="0.25">
      <c r="A52" s="42">
        <v>3</v>
      </c>
      <c r="B52" s="39" t="s">
        <v>41</v>
      </c>
      <c r="C52" s="39" t="s">
        <v>42</v>
      </c>
      <c r="D52" s="39" t="s">
        <v>43</v>
      </c>
      <c r="E52" s="39"/>
      <c r="F52" s="39" t="s">
        <v>44</v>
      </c>
      <c r="G52" s="42" t="s">
        <v>140</v>
      </c>
      <c r="H52" s="42">
        <v>0</v>
      </c>
      <c r="I52" s="42">
        <v>1</v>
      </c>
      <c r="J52" s="42">
        <v>0</v>
      </c>
      <c r="K52" s="42">
        <v>5</v>
      </c>
      <c r="L52" s="45">
        <v>2</v>
      </c>
      <c r="M52" s="42" t="s">
        <v>23</v>
      </c>
      <c r="N52" s="42" t="s">
        <v>32</v>
      </c>
      <c r="O52" s="44" t="s">
        <v>45</v>
      </c>
    </row>
    <row r="53" spans="1:17" ht="40.9" customHeight="1" x14ac:dyDescent="0.25">
      <c r="A53" s="42">
        <v>3</v>
      </c>
      <c r="B53" s="39" t="s">
        <v>46</v>
      </c>
      <c r="C53" s="39" t="s">
        <v>47</v>
      </c>
      <c r="D53" s="39" t="s">
        <v>48</v>
      </c>
      <c r="E53" s="39"/>
      <c r="F53" s="39" t="s">
        <v>49</v>
      </c>
      <c r="G53" s="42" t="s">
        <v>140</v>
      </c>
      <c r="H53" s="42">
        <v>0</v>
      </c>
      <c r="I53" s="42">
        <v>1</v>
      </c>
      <c r="J53" s="42">
        <v>0</v>
      </c>
      <c r="K53" s="42">
        <v>5</v>
      </c>
      <c r="L53" s="45">
        <v>2</v>
      </c>
      <c r="M53" s="42" t="s">
        <v>23</v>
      </c>
      <c r="N53" s="42" t="s">
        <v>32</v>
      </c>
      <c r="O53" s="44"/>
    </row>
    <row r="54" spans="1:17" ht="40.9" customHeight="1" x14ac:dyDescent="0.25">
      <c r="A54" s="42">
        <v>3</v>
      </c>
      <c r="B54" s="39" t="s">
        <v>50</v>
      </c>
      <c r="C54" s="39" t="s">
        <v>51</v>
      </c>
      <c r="D54" s="39" t="s">
        <v>52</v>
      </c>
      <c r="E54" s="39"/>
      <c r="F54" s="39" t="s">
        <v>53</v>
      </c>
      <c r="G54" s="42" t="s">
        <v>140</v>
      </c>
      <c r="H54" s="42">
        <v>0</v>
      </c>
      <c r="I54" s="42">
        <v>1</v>
      </c>
      <c r="J54" s="42">
        <v>0</v>
      </c>
      <c r="K54" s="42">
        <v>5</v>
      </c>
      <c r="L54" s="45">
        <v>2</v>
      </c>
      <c r="M54" s="42" t="s">
        <v>24</v>
      </c>
      <c r="N54" s="42" t="s">
        <v>32</v>
      </c>
      <c r="O54" s="44"/>
    </row>
    <row r="55" spans="1:17" ht="40.9" customHeight="1" x14ac:dyDescent="0.25">
      <c r="A55" s="42">
        <v>3</v>
      </c>
      <c r="B55" s="39" t="s">
        <v>54</v>
      </c>
      <c r="C55" s="39" t="s">
        <v>55</v>
      </c>
      <c r="D55" s="39" t="s">
        <v>56</v>
      </c>
      <c r="E55" s="39"/>
      <c r="F55" s="39" t="s">
        <v>40</v>
      </c>
      <c r="G55" s="42" t="s">
        <v>140</v>
      </c>
      <c r="H55" s="42">
        <v>0</v>
      </c>
      <c r="I55" s="42">
        <v>1</v>
      </c>
      <c r="J55" s="42">
        <v>0</v>
      </c>
      <c r="K55" s="42">
        <v>5</v>
      </c>
      <c r="L55" s="45">
        <v>2</v>
      </c>
      <c r="M55" s="42" t="s">
        <v>24</v>
      </c>
      <c r="N55" s="42" t="s">
        <v>32</v>
      </c>
      <c r="O55" s="44"/>
    </row>
    <row r="56" spans="1:17" x14ac:dyDescent="0.25">
      <c r="A56" s="83"/>
      <c r="B56" s="38"/>
      <c r="C56" s="38"/>
      <c r="D56" s="38"/>
      <c r="E56" s="38"/>
      <c r="F56" s="38"/>
      <c r="G56" s="33"/>
      <c r="H56" s="36">
        <f>SUM(H42:H51)</f>
        <v>9</v>
      </c>
      <c r="I56" s="36">
        <f t="shared" ref="I56:L56" si="2">SUM(I42:I51)</f>
        <v>13</v>
      </c>
      <c r="J56" s="36">
        <f t="shared" si="2"/>
        <v>41</v>
      </c>
      <c r="K56" s="36">
        <f t="shared" si="2"/>
        <v>60</v>
      </c>
      <c r="L56" s="36">
        <f t="shared" si="2"/>
        <v>30</v>
      </c>
      <c r="M56" s="37"/>
      <c r="N56" s="37"/>
      <c r="O56" s="82"/>
    </row>
    <row r="57" spans="1:17" ht="28.5" x14ac:dyDescent="0.25">
      <c r="A57" s="83"/>
      <c r="B57" s="38"/>
      <c r="C57" s="38"/>
      <c r="D57" s="38"/>
      <c r="E57" s="38"/>
      <c r="F57" s="38"/>
      <c r="G57" s="31" t="s">
        <v>27</v>
      </c>
      <c r="H57" s="114">
        <f>SUM(H56:I56)*14</f>
        <v>308</v>
      </c>
      <c r="I57" s="114"/>
      <c r="J57" s="114">
        <f>SUM(J56:K56)</f>
        <v>101</v>
      </c>
      <c r="K57" s="114"/>
      <c r="L57" s="36"/>
      <c r="M57" s="37"/>
      <c r="N57" s="37"/>
      <c r="O57" s="82"/>
    </row>
    <row r="58" spans="1:17" ht="40.9" customHeight="1" x14ac:dyDescent="0.25">
      <c r="A58" s="59">
        <v>4</v>
      </c>
      <c r="B58" s="58" t="s">
        <v>220</v>
      </c>
      <c r="C58" s="58" t="s">
        <v>219</v>
      </c>
      <c r="D58" s="58" t="s">
        <v>218</v>
      </c>
      <c r="E58" s="58"/>
      <c r="F58" s="58" t="s">
        <v>155</v>
      </c>
      <c r="G58" s="59" t="s">
        <v>140</v>
      </c>
      <c r="H58" s="59">
        <v>2</v>
      </c>
      <c r="I58" s="59">
        <v>1</v>
      </c>
      <c r="J58" s="59">
        <v>9</v>
      </c>
      <c r="K58" s="59">
        <v>5</v>
      </c>
      <c r="L58" s="84">
        <v>3</v>
      </c>
      <c r="M58" s="59" t="s">
        <v>24</v>
      </c>
      <c r="N58" s="59" t="s">
        <v>22</v>
      </c>
      <c r="O58" s="61" t="s">
        <v>217</v>
      </c>
    </row>
    <row r="59" spans="1:17" ht="40.9" customHeight="1" x14ac:dyDescent="0.25">
      <c r="A59" s="59">
        <v>4</v>
      </c>
      <c r="B59" s="58" t="s">
        <v>216</v>
      </c>
      <c r="C59" s="61" t="s">
        <v>215</v>
      </c>
      <c r="D59" s="61" t="s">
        <v>214</v>
      </c>
      <c r="E59" s="61"/>
      <c r="F59" s="61" t="s">
        <v>155</v>
      </c>
      <c r="G59" s="59" t="s">
        <v>140</v>
      </c>
      <c r="H59" s="59">
        <v>0</v>
      </c>
      <c r="I59" s="59">
        <v>2</v>
      </c>
      <c r="J59" s="59">
        <v>0</v>
      </c>
      <c r="K59" s="59">
        <v>9</v>
      </c>
      <c r="L59" s="84">
        <v>3</v>
      </c>
      <c r="M59" s="59" t="s">
        <v>24</v>
      </c>
      <c r="N59" s="59" t="s">
        <v>22</v>
      </c>
      <c r="O59" s="61"/>
    </row>
    <row r="60" spans="1:17" ht="40.9" customHeight="1" x14ac:dyDescent="0.25">
      <c r="A60" s="59">
        <v>4</v>
      </c>
      <c r="B60" s="101" t="s">
        <v>90</v>
      </c>
      <c r="C60" s="61" t="s">
        <v>91</v>
      </c>
      <c r="D60" s="61" t="s">
        <v>92</v>
      </c>
      <c r="E60" s="61"/>
      <c r="F60" s="61" t="s">
        <v>93</v>
      </c>
      <c r="G60" s="59" t="s">
        <v>140</v>
      </c>
      <c r="H60" s="59">
        <v>2</v>
      </c>
      <c r="I60" s="59">
        <v>0</v>
      </c>
      <c r="J60" s="59">
        <v>9</v>
      </c>
      <c r="K60" s="59">
        <v>0</v>
      </c>
      <c r="L60" s="84">
        <v>3</v>
      </c>
      <c r="M60" s="59" t="s">
        <v>23</v>
      </c>
      <c r="N60" s="59" t="s">
        <v>22</v>
      </c>
      <c r="O60" s="61"/>
    </row>
    <row r="61" spans="1:17" ht="40.9" customHeight="1" x14ac:dyDescent="0.25">
      <c r="A61" s="59">
        <v>4</v>
      </c>
      <c r="B61" s="58" t="s">
        <v>213</v>
      </c>
      <c r="C61" s="58" t="s">
        <v>212</v>
      </c>
      <c r="D61" s="58" t="s">
        <v>211</v>
      </c>
      <c r="E61" s="58"/>
      <c r="F61" s="58" t="s">
        <v>197</v>
      </c>
      <c r="G61" s="59" t="s">
        <v>140</v>
      </c>
      <c r="H61" s="59">
        <v>2</v>
      </c>
      <c r="I61" s="59">
        <v>2</v>
      </c>
      <c r="J61" s="59">
        <v>9</v>
      </c>
      <c r="K61" s="59">
        <v>9</v>
      </c>
      <c r="L61" s="84">
        <v>4</v>
      </c>
      <c r="M61" s="59" t="s">
        <v>23</v>
      </c>
      <c r="N61" s="59" t="s">
        <v>22</v>
      </c>
      <c r="O61" s="58"/>
    </row>
    <row r="62" spans="1:17" ht="40.9" customHeight="1" x14ac:dyDescent="0.25">
      <c r="A62" s="9">
        <v>4</v>
      </c>
      <c r="B62" s="7" t="s">
        <v>137</v>
      </c>
      <c r="C62" s="7" t="s">
        <v>138</v>
      </c>
      <c r="D62" s="7" t="s">
        <v>139</v>
      </c>
      <c r="E62" s="7"/>
      <c r="F62" s="7" t="s">
        <v>53</v>
      </c>
      <c r="G62" s="8" t="s">
        <v>140</v>
      </c>
      <c r="H62" s="8">
        <v>0</v>
      </c>
      <c r="I62" s="8">
        <v>2</v>
      </c>
      <c r="J62" s="59">
        <v>0</v>
      </c>
      <c r="K62" s="59">
        <v>9</v>
      </c>
      <c r="L62" s="84">
        <v>3</v>
      </c>
      <c r="M62" s="59" t="s">
        <v>24</v>
      </c>
      <c r="N62" s="59" t="s">
        <v>22</v>
      </c>
      <c r="O62" s="59"/>
    </row>
    <row r="63" spans="1:17" ht="40.9" customHeight="1" x14ac:dyDescent="0.25">
      <c r="A63" s="59">
        <v>4</v>
      </c>
      <c r="B63" s="58" t="s">
        <v>210</v>
      </c>
      <c r="C63" s="58" t="s">
        <v>129</v>
      </c>
      <c r="D63" s="58" t="s">
        <v>130</v>
      </c>
      <c r="E63" s="58"/>
      <c r="F63" s="58" t="s">
        <v>44</v>
      </c>
      <c r="G63" s="59" t="s">
        <v>140</v>
      </c>
      <c r="H63" s="59">
        <v>2</v>
      </c>
      <c r="I63" s="59">
        <v>2</v>
      </c>
      <c r="J63" s="59">
        <v>9</v>
      </c>
      <c r="K63" s="59">
        <v>9</v>
      </c>
      <c r="L63" s="84">
        <v>4</v>
      </c>
      <c r="M63" s="59" t="s">
        <v>23</v>
      </c>
      <c r="N63" s="59" t="s">
        <v>22</v>
      </c>
      <c r="O63" s="61" t="s">
        <v>209</v>
      </c>
      <c r="P63" s="87"/>
      <c r="Q63" s="64"/>
    </row>
    <row r="64" spans="1:17" ht="40.9" customHeight="1" x14ac:dyDescent="0.4">
      <c r="A64" s="59">
        <v>4</v>
      </c>
      <c r="B64" s="58" t="s">
        <v>35</v>
      </c>
      <c r="C64" s="58" t="s">
        <v>208</v>
      </c>
      <c r="D64" s="58" t="s">
        <v>207</v>
      </c>
      <c r="E64" s="58"/>
      <c r="F64" s="58" t="s">
        <v>44</v>
      </c>
      <c r="G64" s="59" t="s">
        <v>140</v>
      </c>
      <c r="H64" s="59">
        <v>0</v>
      </c>
      <c r="I64" s="59">
        <v>1</v>
      </c>
      <c r="J64" s="59">
        <v>0</v>
      </c>
      <c r="K64" s="59">
        <v>5</v>
      </c>
      <c r="L64" s="84">
        <v>2</v>
      </c>
      <c r="M64" s="59" t="s">
        <v>24</v>
      </c>
      <c r="N64" s="59" t="s">
        <v>22</v>
      </c>
      <c r="O64" s="61"/>
      <c r="P64" s="46"/>
      <c r="Q64" s="64"/>
    </row>
    <row r="65" spans="1:17" ht="40.9" customHeight="1" x14ac:dyDescent="0.4">
      <c r="A65" s="59">
        <v>4</v>
      </c>
      <c r="B65" s="58" t="s">
        <v>187</v>
      </c>
      <c r="C65" s="58" t="s">
        <v>206</v>
      </c>
      <c r="D65" s="58" t="s">
        <v>205</v>
      </c>
      <c r="E65" s="58" t="s">
        <v>204</v>
      </c>
      <c r="F65" s="58" t="s">
        <v>44</v>
      </c>
      <c r="G65" s="59" t="s">
        <v>140</v>
      </c>
      <c r="H65" s="59">
        <v>0</v>
      </c>
      <c r="I65" s="59">
        <v>0</v>
      </c>
      <c r="J65" s="59">
        <v>0</v>
      </c>
      <c r="K65" s="59">
        <v>0</v>
      </c>
      <c r="L65" s="84">
        <v>6</v>
      </c>
      <c r="M65" s="59" t="s">
        <v>24</v>
      </c>
      <c r="N65" s="59" t="s">
        <v>22</v>
      </c>
      <c r="O65" s="58"/>
      <c r="P65" s="46"/>
      <c r="Q65" s="64"/>
    </row>
    <row r="66" spans="1:17" ht="40.9" customHeight="1" x14ac:dyDescent="0.4">
      <c r="A66" s="59">
        <v>4</v>
      </c>
      <c r="B66" s="58" t="s">
        <v>203</v>
      </c>
      <c r="C66" s="58" t="s">
        <v>202</v>
      </c>
      <c r="D66" s="58" t="s">
        <v>201</v>
      </c>
      <c r="E66" s="58"/>
      <c r="F66" s="58" t="s">
        <v>44</v>
      </c>
      <c r="G66" s="59" t="s">
        <v>140</v>
      </c>
      <c r="H66" s="59">
        <v>0</v>
      </c>
      <c r="I66" s="59">
        <v>0</v>
      </c>
      <c r="J66" s="59">
        <v>0</v>
      </c>
      <c r="K66" s="59">
        <v>0</v>
      </c>
      <c r="L66" s="84">
        <v>0</v>
      </c>
      <c r="M66" s="59" t="s">
        <v>183</v>
      </c>
      <c r="N66" s="59" t="s">
        <v>22</v>
      </c>
      <c r="O66" s="58"/>
      <c r="P66" s="46"/>
      <c r="Q66" s="64"/>
    </row>
    <row r="67" spans="1:17" ht="30" customHeight="1" x14ac:dyDescent="0.25">
      <c r="A67" s="113" t="s">
        <v>36</v>
      </c>
      <c r="B67" s="113"/>
      <c r="C67" s="113"/>
      <c r="D67" s="113"/>
      <c r="E67" s="39"/>
      <c r="F67" s="39"/>
      <c r="G67" s="39"/>
      <c r="H67" s="41"/>
      <c r="I67" s="41"/>
      <c r="J67" s="41"/>
      <c r="K67" s="41"/>
      <c r="L67" s="43"/>
      <c r="M67" s="40"/>
      <c r="N67" s="40"/>
      <c r="O67" s="44"/>
    </row>
    <row r="68" spans="1:17" ht="40.9" customHeight="1" x14ac:dyDescent="0.25">
      <c r="A68" s="42">
        <v>4</v>
      </c>
      <c r="B68" s="39" t="s">
        <v>38</v>
      </c>
      <c r="C68" s="39" t="s">
        <v>182</v>
      </c>
      <c r="D68" s="39" t="s">
        <v>39</v>
      </c>
      <c r="E68" s="39"/>
      <c r="F68" s="39" t="s">
        <v>40</v>
      </c>
      <c r="G68" s="42" t="s">
        <v>140</v>
      </c>
      <c r="H68" s="42">
        <v>0</v>
      </c>
      <c r="I68" s="42">
        <v>1</v>
      </c>
      <c r="J68" s="42">
        <v>0</v>
      </c>
      <c r="K68" s="42">
        <v>5</v>
      </c>
      <c r="L68" s="45">
        <v>2</v>
      </c>
      <c r="M68" s="42" t="s">
        <v>24</v>
      </c>
      <c r="N68" s="42" t="s">
        <v>32</v>
      </c>
      <c r="O68" s="39"/>
    </row>
    <row r="69" spans="1:17" ht="40.9" customHeight="1" x14ac:dyDescent="0.25">
      <c r="A69" s="42">
        <v>4</v>
      </c>
      <c r="B69" s="39" t="s">
        <v>41</v>
      </c>
      <c r="C69" s="39" t="s">
        <v>42</v>
      </c>
      <c r="D69" s="39" t="s">
        <v>43</v>
      </c>
      <c r="E69" s="39"/>
      <c r="F69" s="39" t="s">
        <v>44</v>
      </c>
      <c r="G69" s="42" t="s">
        <v>140</v>
      </c>
      <c r="H69" s="42">
        <v>0</v>
      </c>
      <c r="I69" s="42">
        <v>1</v>
      </c>
      <c r="J69" s="42">
        <v>0</v>
      </c>
      <c r="K69" s="42">
        <v>5</v>
      </c>
      <c r="L69" s="45">
        <v>2</v>
      </c>
      <c r="M69" s="42" t="s">
        <v>23</v>
      </c>
      <c r="N69" s="42" t="s">
        <v>32</v>
      </c>
      <c r="O69" s="44" t="s">
        <v>45</v>
      </c>
    </row>
    <row r="70" spans="1:17" ht="40.9" customHeight="1" x14ac:dyDescent="0.25">
      <c r="A70" s="42">
        <v>4</v>
      </c>
      <c r="B70" s="39" t="s">
        <v>46</v>
      </c>
      <c r="C70" s="39" t="s">
        <v>47</v>
      </c>
      <c r="D70" s="39" t="s">
        <v>48</v>
      </c>
      <c r="E70" s="39"/>
      <c r="F70" s="39" t="s">
        <v>49</v>
      </c>
      <c r="G70" s="42" t="s">
        <v>140</v>
      </c>
      <c r="H70" s="42">
        <v>0</v>
      </c>
      <c r="I70" s="42">
        <v>1</v>
      </c>
      <c r="J70" s="42">
        <v>0</v>
      </c>
      <c r="K70" s="42">
        <v>5</v>
      </c>
      <c r="L70" s="45">
        <v>2</v>
      </c>
      <c r="M70" s="42" t="s">
        <v>23</v>
      </c>
      <c r="N70" s="42" t="s">
        <v>32</v>
      </c>
      <c r="O70" s="44"/>
    </row>
    <row r="71" spans="1:17" ht="40.9" customHeight="1" x14ac:dyDescent="0.25">
      <c r="A71" s="42">
        <v>4</v>
      </c>
      <c r="B71" s="39" t="s">
        <v>50</v>
      </c>
      <c r="C71" s="39" t="s">
        <v>51</v>
      </c>
      <c r="D71" s="39" t="s">
        <v>52</v>
      </c>
      <c r="E71" s="39"/>
      <c r="F71" s="39" t="s">
        <v>53</v>
      </c>
      <c r="G71" s="42" t="s">
        <v>140</v>
      </c>
      <c r="H71" s="42">
        <v>0</v>
      </c>
      <c r="I71" s="42">
        <v>1</v>
      </c>
      <c r="J71" s="42">
        <v>0</v>
      </c>
      <c r="K71" s="42">
        <v>5</v>
      </c>
      <c r="L71" s="45">
        <v>2</v>
      </c>
      <c r="M71" s="42" t="s">
        <v>24</v>
      </c>
      <c r="N71" s="42" t="s">
        <v>32</v>
      </c>
      <c r="O71" s="44"/>
    </row>
    <row r="72" spans="1:17" ht="40.9" customHeight="1" x14ac:dyDescent="0.25">
      <c r="A72" s="42">
        <v>4</v>
      </c>
      <c r="B72" s="39" t="s">
        <v>54</v>
      </c>
      <c r="C72" s="39" t="s">
        <v>55</v>
      </c>
      <c r="D72" s="39" t="s">
        <v>56</v>
      </c>
      <c r="E72" s="39"/>
      <c r="F72" s="39" t="s">
        <v>40</v>
      </c>
      <c r="G72" s="42" t="s">
        <v>140</v>
      </c>
      <c r="H72" s="42">
        <v>0</v>
      </c>
      <c r="I72" s="42">
        <v>1</v>
      </c>
      <c r="J72" s="42">
        <v>0</v>
      </c>
      <c r="K72" s="42">
        <v>5</v>
      </c>
      <c r="L72" s="45">
        <v>2</v>
      </c>
      <c r="M72" s="42" t="s">
        <v>24</v>
      </c>
      <c r="N72" s="42" t="s">
        <v>32</v>
      </c>
      <c r="O72" s="44"/>
    </row>
    <row r="73" spans="1:17" x14ac:dyDescent="0.25">
      <c r="A73" s="83"/>
      <c r="B73" s="38"/>
      <c r="C73" s="38"/>
      <c r="D73" s="38"/>
      <c r="E73" s="38"/>
      <c r="F73" s="38"/>
      <c r="G73" s="33"/>
      <c r="H73" s="36">
        <f>SUM(H58:H68)</f>
        <v>8</v>
      </c>
      <c r="I73" s="36">
        <f t="shared" ref="I73:L73" si="3">SUM(I58:I68)</f>
        <v>11</v>
      </c>
      <c r="J73" s="36">
        <f t="shared" si="3"/>
        <v>36</v>
      </c>
      <c r="K73" s="36">
        <f t="shared" si="3"/>
        <v>51</v>
      </c>
      <c r="L73" s="36">
        <f t="shared" si="3"/>
        <v>30</v>
      </c>
      <c r="M73" s="37"/>
      <c r="N73" s="38"/>
      <c r="O73" s="82"/>
    </row>
    <row r="74" spans="1:17" ht="28.5" x14ac:dyDescent="0.25">
      <c r="A74" s="83"/>
      <c r="B74" s="38"/>
      <c r="C74" s="38"/>
      <c r="D74" s="38"/>
      <c r="E74" s="38"/>
      <c r="F74" s="38"/>
      <c r="G74" s="31" t="s">
        <v>27</v>
      </c>
      <c r="H74" s="114">
        <f>SUM(H73:I73)*14</f>
        <v>266</v>
      </c>
      <c r="I74" s="117"/>
      <c r="J74" s="114">
        <f>SUM(J73:K73)</f>
        <v>87</v>
      </c>
      <c r="K74" s="117"/>
      <c r="L74" s="36"/>
      <c r="M74" s="37"/>
      <c r="N74" s="90"/>
      <c r="O74" s="100"/>
    </row>
    <row r="75" spans="1:17" ht="40.9" customHeight="1" x14ac:dyDescent="0.25">
      <c r="A75" s="2">
        <v>5</v>
      </c>
      <c r="B75" s="53" t="s">
        <v>200</v>
      </c>
      <c r="C75" s="52" t="s">
        <v>199</v>
      </c>
      <c r="D75" s="52" t="s">
        <v>198</v>
      </c>
      <c r="E75" s="53"/>
      <c r="F75" s="50" t="s">
        <v>197</v>
      </c>
      <c r="G75" s="51" t="s">
        <v>140</v>
      </c>
      <c r="H75" s="56">
        <v>0</v>
      </c>
      <c r="I75" s="56">
        <v>4</v>
      </c>
      <c r="J75" s="56">
        <v>0</v>
      </c>
      <c r="K75" s="56">
        <v>17</v>
      </c>
      <c r="L75" s="68">
        <v>4</v>
      </c>
      <c r="M75" s="57" t="s">
        <v>24</v>
      </c>
      <c r="N75" s="57" t="s">
        <v>22</v>
      </c>
      <c r="O75" s="50" t="s">
        <v>196</v>
      </c>
    </row>
    <row r="76" spans="1:17" ht="40.9" customHeight="1" x14ac:dyDescent="0.25">
      <c r="A76" s="2">
        <v>5</v>
      </c>
      <c r="B76" s="53" t="s">
        <v>79</v>
      </c>
      <c r="C76" s="53" t="s">
        <v>80</v>
      </c>
      <c r="D76" s="53" t="s">
        <v>81</v>
      </c>
      <c r="E76" s="53"/>
      <c r="F76" s="53" t="s">
        <v>82</v>
      </c>
      <c r="G76" s="51" t="s">
        <v>21</v>
      </c>
      <c r="H76" s="56">
        <v>0</v>
      </c>
      <c r="I76" s="56">
        <v>4</v>
      </c>
      <c r="J76" s="56">
        <v>0</v>
      </c>
      <c r="K76" s="56">
        <v>17</v>
      </c>
      <c r="L76" s="68">
        <v>4</v>
      </c>
      <c r="M76" s="57" t="s">
        <v>23</v>
      </c>
      <c r="N76" s="57" t="s">
        <v>22</v>
      </c>
      <c r="O76" s="50"/>
    </row>
    <row r="77" spans="1:17" ht="40.9" customHeight="1" x14ac:dyDescent="0.25">
      <c r="A77" s="2">
        <v>5</v>
      </c>
      <c r="B77" s="53" t="s">
        <v>195</v>
      </c>
      <c r="C77" s="53" t="s">
        <v>194</v>
      </c>
      <c r="D77" s="53" t="s">
        <v>193</v>
      </c>
      <c r="E77" s="53"/>
      <c r="F77" s="53" t="s">
        <v>59</v>
      </c>
      <c r="G77" s="51" t="s">
        <v>140</v>
      </c>
      <c r="H77" s="51">
        <v>1</v>
      </c>
      <c r="I77" s="51">
        <v>2</v>
      </c>
      <c r="J77" s="51">
        <v>5</v>
      </c>
      <c r="K77" s="51">
        <v>9</v>
      </c>
      <c r="L77" s="99">
        <v>3</v>
      </c>
      <c r="M77" s="51" t="s">
        <v>24</v>
      </c>
      <c r="N77" s="51" t="s">
        <v>22</v>
      </c>
      <c r="O77" s="50"/>
    </row>
    <row r="78" spans="1:17" ht="40.9" customHeight="1" x14ac:dyDescent="0.25">
      <c r="A78" s="94">
        <v>5</v>
      </c>
      <c r="B78" s="53" t="s">
        <v>109</v>
      </c>
      <c r="C78" s="53" t="s">
        <v>110</v>
      </c>
      <c r="D78" s="53" t="s">
        <v>111</v>
      </c>
      <c r="E78" s="63"/>
      <c r="F78" s="53" t="s">
        <v>82</v>
      </c>
      <c r="G78" s="51" t="s">
        <v>21</v>
      </c>
      <c r="H78" s="51">
        <v>0</v>
      </c>
      <c r="I78" s="51">
        <v>2</v>
      </c>
      <c r="J78" s="51">
        <v>0</v>
      </c>
      <c r="K78" s="51">
        <v>9</v>
      </c>
      <c r="L78" s="99">
        <v>3</v>
      </c>
      <c r="M78" s="51" t="s">
        <v>24</v>
      </c>
      <c r="N78" s="51" t="s">
        <v>22</v>
      </c>
      <c r="O78" s="98"/>
    </row>
    <row r="79" spans="1:17" ht="40.9" customHeight="1" x14ac:dyDescent="0.25">
      <c r="A79" s="2">
        <v>5</v>
      </c>
      <c r="B79" s="53" t="s">
        <v>112</v>
      </c>
      <c r="C79" s="53" t="s">
        <v>113</v>
      </c>
      <c r="D79" s="49" t="s">
        <v>114</v>
      </c>
      <c r="E79" s="53"/>
      <c r="F79" s="53" t="s">
        <v>82</v>
      </c>
      <c r="G79" s="51" t="s">
        <v>21</v>
      </c>
      <c r="H79" s="56">
        <v>2</v>
      </c>
      <c r="I79" s="56">
        <v>0</v>
      </c>
      <c r="J79" s="56">
        <v>9</v>
      </c>
      <c r="K79" s="56">
        <v>0</v>
      </c>
      <c r="L79" s="68">
        <v>3</v>
      </c>
      <c r="M79" s="57" t="s">
        <v>24</v>
      </c>
      <c r="N79" s="57" t="s">
        <v>22</v>
      </c>
      <c r="O79" s="50"/>
    </row>
    <row r="80" spans="1:17" ht="40.9" customHeight="1" x14ac:dyDescent="0.4">
      <c r="A80" s="60">
        <v>5</v>
      </c>
      <c r="B80" s="50" t="s">
        <v>144</v>
      </c>
      <c r="C80" s="50" t="s">
        <v>145</v>
      </c>
      <c r="D80" s="50" t="s">
        <v>146</v>
      </c>
      <c r="E80" s="50"/>
      <c r="F80" s="65" t="s">
        <v>44</v>
      </c>
      <c r="G80" s="51" t="s">
        <v>140</v>
      </c>
      <c r="H80" s="56">
        <v>0</v>
      </c>
      <c r="I80" s="56">
        <v>2</v>
      </c>
      <c r="J80" s="56">
        <v>0</v>
      </c>
      <c r="K80" s="56">
        <v>9</v>
      </c>
      <c r="L80" s="68">
        <v>3</v>
      </c>
      <c r="M80" s="57" t="s">
        <v>23</v>
      </c>
      <c r="N80" s="57" t="s">
        <v>22</v>
      </c>
      <c r="O80" s="50"/>
      <c r="P80" s="46"/>
      <c r="Q80" s="64"/>
    </row>
    <row r="81" spans="1:17" ht="40.9" customHeight="1" x14ac:dyDescent="0.4">
      <c r="A81" s="94">
        <v>5</v>
      </c>
      <c r="B81" s="53" t="s">
        <v>192</v>
      </c>
      <c r="C81" s="53" t="s">
        <v>191</v>
      </c>
      <c r="D81" s="53" t="s">
        <v>190</v>
      </c>
      <c r="E81" s="81"/>
      <c r="F81" s="53" t="s">
        <v>44</v>
      </c>
      <c r="G81" s="97" t="s">
        <v>140</v>
      </c>
      <c r="H81" s="96">
        <v>0</v>
      </c>
      <c r="I81" s="96">
        <v>1</v>
      </c>
      <c r="J81" s="96">
        <v>0</v>
      </c>
      <c r="K81" s="96">
        <v>5</v>
      </c>
      <c r="L81" s="95">
        <v>2</v>
      </c>
      <c r="M81" s="80" t="s">
        <v>24</v>
      </c>
      <c r="N81" s="57" t="s">
        <v>22</v>
      </c>
      <c r="O81" s="79"/>
      <c r="P81" s="46"/>
      <c r="Q81" s="64"/>
    </row>
    <row r="82" spans="1:17" ht="40.9" customHeight="1" x14ac:dyDescent="0.4">
      <c r="A82" s="94">
        <v>5</v>
      </c>
      <c r="B82" s="55" t="s">
        <v>33</v>
      </c>
      <c r="C82" s="50" t="s">
        <v>189</v>
      </c>
      <c r="D82" s="50" t="s">
        <v>188</v>
      </c>
      <c r="E82" s="81" t="s">
        <v>187</v>
      </c>
      <c r="F82" s="65" t="s">
        <v>44</v>
      </c>
      <c r="G82" s="51" t="s">
        <v>140</v>
      </c>
      <c r="H82" s="56">
        <v>0</v>
      </c>
      <c r="I82" s="56">
        <v>0</v>
      </c>
      <c r="J82" s="56">
        <v>0</v>
      </c>
      <c r="K82" s="56">
        <v>0</v>
      </c>
      <c r="L82" s="68">
        <v>6</v>
      </c>
      <c r="M82" s="57" t="s">
        <v>24</v>
      </c>
      <c r="N82" s="57" t="s">
        <v>22</v>
      </c>
      <c r="O82" s="50"/>
      <c r="P82" s="46"/>
      <c r="Q82" s="64"/>
    </row>
    <row r="83" spans="1:17" ht="40.9" customHeight="1" x14ac:dyDescent="0.4">
      <c r="A83" s="94">
        <v>5</v>
      </c>
      <c r="B83" s="81" t="s">
        <v>186</v>
      </c>
      <c r="C83" s="81" t="s">
        <v>185</v>
      </c>
      <c r="D83" s="81" t="s">
        <v>184</v>
      </c>
      <c r="E83" s="81"/>
      <c r="F83" s="81" t="s">
        <v>44</v>
      </c>
      <c r="G83" s="92" t="s">
        <v>140</v>
      </c>
      <c r="H83" s="92">
        <v>0</v>
      </c>
      <c r="I83" s="92">
        <v>0</v>
      </c>
      <c r="J83" s="92">
        <v>0</v>
      </c>
      <c r="K83" s="92">
        <v>0</v>
      </c>
      <c r="L83" s="93">
        <v>0</v>
      </c>
      <c r="M83" s="92" t="s">
        <v>183</v>
      </c>
      <c r="N83" s="92" t="s">
        <v>22</v>
      </c>
      <c r="O83" s="91"/>
      <c r="P83" s="46"/>
      <c r="Q83" s="64"/>
    </row>
    <row r="84" spans="1:17" ht="30" customHeight="1" x14ac:dyDescent="0.25">
      <c r="A84" s="113" t="s">
        <v>36</v>
      </c>
      <c r="B84" s="113"/>
      <c r="C84" s="113"/>
      <c r="D84" s="113"/>
      <c r="E84" s="39"/>
      <c r="F84" s="39"/>
      <c r="G84" s="39"/>
      <c r="H84" s="41"/>
      <c r="I84" s="41"/>
      <c r="J84" s="41"/>
      <c r="K84" s="41"/>
      <c r="L84" s="43"/>
      <c r="M84" s="40"/>
      <c r="N84" s="40"/>
      <c r="O84" s="44"/>
    </row>
    <row r="85" spans="1:17" ht="40.9" customHeight="1" x14ac:dyDescent="0.25">
      <c r="A85" s="42">
        <v>5</v>
      </c>
      <c r="B85" s="39" t="s">
        <v>38</v>
      </c>
      <c r="C85" s="39" t="s">
        <v>182</v>
      </c>
      <c r="D85" s="39" t="s">
        <v>39</v>
      </c>
      <c r="E85" s="39"/>
      <c r="F85" s="39" t="s">
        <v>40</v>
      </c>
      <c r="G85" s="42" t="s">
        <v>140</v>
      </c>
      <c r="H85" s="42">
        <v>0</v>
      </c>
      <c r="I85" s="42">
        <v>1</v>
      </c>
      <c r="J85" s="42">
        <v>0</v>
      </c>
      <c r="K85" s="42">
        <v>5</v>
      </c>
      <c r="L85" s="45">
        <v>2</v>
      </c>
      <c r="M85" s="42" t="s">
        <v>24</v>
      </c>
      <c r="N85" s="42" t="s">
        <v>32</v>
      </c>
      <c r="O85" s="39"/>
    </row>
    <row r="86" spans="1:17" ht="40.9" customHeight="1" x14ac:dyDescent="0.25">
      <c r="A86" s="42">
        <v>5</v>
      </c>
      <c r="B86" s="39" t="s">
        <v>41</v>
      </c>
      <c r="C86" s="39" t="s">
        <v>42</v>
      </c>
      <c r="D86" s="39" t="s">
        <v>43</v>
      </c>
      <c r="E86" s="39"/>
      <c r="F86" s="39" t="s">
        <v>44</v>
      </c>
      <c r="G86" s="42" t="s">
        <v>140</v>
      </c>
      <c r="H86" s="42">
        <v>0</v>
      </c>
      <c r="I86" s="42">
        <v>1</v>
      </c>
      <c r="J86" s="42">
        <v>0</v>
      </c>
      <c r="K86" s="42">
        <v>5</v>
      </c>
      <c r="L86" s="45">
        <v>2</v>
      </c>
      <c r="M86" s="42" t="s">
        <v>23</v>
      </c>
      <c r="N86" s="42" t="s">
        <v>32</v>
      </c>
      <c r="O86" s="44" t="s">
        <v>45</v>
      </c>
    </row>
    <row r="87" spans="1:17" ht="40.9" customHeight="1" x14ac:dyDescent="0.25">
      <c r="A87" s="42">
        <v>5</v>
      </c>
      <c r="B87" s="39" t="s">
        <v>46</v>
      </c>
      <c r="C87" s="39" t="s">
        <v>47</v>
      </c>
      <c r="D87" s="39" t="s">
        <v>48</v>
      </c>
      <c r="E87" s="39"/>
      <c r="F87" s="39" t="s">
        <v>49</v>
      </c>
      <c r="G87" s="42" t="s">
        <v>140</v>
      </c>
      <c r="H87" s="42">
        <v>0</v>
      </c>
      <c r="I87" s="42">
        <v>1</v>
      </c>
      <c r="J87" s="42">
        <v>0</v>
      </c>
      <c r="K87" s="42">
        <v>5</v>
      </c>
      <c r="L87" s="45">
        <v>2</v>
      </c>
      <c r="M87" s="42" t="s">
        <v>23</v>
      </c>
      <c r="N87" s="42" t="s">
        <v>32</v>
      </c>
      <c r="O87" s="44"/>
    </row>
    <row r="88" spans="1:17" ht="40.9" customHeight="1" x14ac:dyDescent="0.25">
      <c r="A88" s="42">
        <v>5</v>
      </c>
      <c r="B88" s="39" t="s">
        <v>50</v>
      </c>
      <c r="C88" s="39" t="s">
        <v>51</v>
      </c>
      <c r="D88" s="39" t="s">
        <v>52</v>
      </c>
      <c r="E88" s="39"/>
      <c r="F88" s="39" t="s">
        <v>53</v>
      </c>
      <c r="G88" s="42" t="s">
        <v>140</v>
      </c>
      <c r="H88" s="42">
        <v>0</v>
      </c>
      <c r="I88" s="42">
        <v>1</v>
      </c>
      <c r="J88" s="42">
        <v>0</v>
      </c>
      <c r="K88" s="42">
        <v>5</v>
      </c>
      <c r="L88" s="45">
        <v>2</v>
      </c>
      <c r="M88" s="42" t="s">
        <v>24</v>
      </c>
      <c r="N88" s="42" t="s">
        <v>32</v>
      </c>
      <c r="O88" s="44"/>
    </row>
    <row r="89" spans="1:17" ht="40.9" customHeight="1" x14ac:dyDescent="0.25">
      <c r="A89" s="42">
        <v>5</v>
      </c>
      <c r="B89" s="39" t="s">
        <v>54</v>
      </c>
      <c r="C89" s="39" t="s">
        <v>55</v>
      </c>
      <c r="D89" s="39" t="s">
        <v>56</v>
      </c>
      <c r="E89" s="39"/>
      <c r="F89" s="39" t="s">
        <v>40</v>
      </c>
      <c r="G89" s="42" t="s">
        <v>140</v>
      </c>
      <c r="H89" s="42">
        <v>0</v>
      </c>
      <c r="I89" s="42">
        <v>1</v>
      </c>
      <c r="J89" s="42">
        <v>0</v>
      </c>
      <c r="K89" s="42">
        <v>5</v>
      </c>
      <c r="L89" s="45">
        <v>2</v>
      </c>
      <c r="M89" s="42" t="s">
        <v>24</v>
      </c>
      <c r="N89" s="42" t="s">
        <v>32</v>
      </c>
      <c r="O89" s="44"/>
    </row>
    <row r="90" spans="1:17" x14ac:dyDescent="0.25">
      <c r="A90" s="83"/>
      <c r="B90" s="38"/>
      <c r="C90" s="38"/>
      <c r="D90" s="38"/>
      <c r="E90" s="38"/>
      <c r="F90" s="38"/>
      <c r="G90" s="33"/>
      <c r="H90" s="36">
        <f>SUM(H75:H85)</f>
        <v>3</v>
      </c>
      <c r="I90" s="36">
        <f t="shared" ref="I90:L90" si="4">SUM(I75:I85)</f>
        <v>16</v>
      </c>
      <c r="J90" s="36">
        <f t="shared" si="4"/>
        <v>14</v>
      </c>
      <c r="K90" s="36">
        <f t="shared" si="4"/>
        <v>71</v>
      </c>
      <c r="L90" s="36">
        <f t="shared" si="4"/>
        <v>30</v>
      </c>
      <c r="M90" s="37"/>
      <c r="N90" s="90"/>
      <c r="O90" s="89"/>
    </row>
    <row r="91" spans="1:17" ht="28.5" x14ac:dyDescent="0.25">
      <c r="A91" s="83"/>
      <c r="B91" s="38"/>
      <c r="C91" s="38"/>
      <c r="D91" s="38"/>
      <c r="E91" s="38"/>
      <c r="F91" s="38"/>
      <c r="G91" s="31" t="s">
        <v>27</v>
      </c>
      <c r="H91" s="114">
        <f>SUM(H90:I90)*14</f>
        <v>266</v>
      </c>
      <c r="I91" s="117"/>
      <c r="J91" s="114">
        <f>SUM(J90:K90)</f>
        <v>85</v>
      </c>
      <c r="K91" s="117"/>
      <c r="L91" s="36"/>
      <c r="M91" s="37"/>
      <c r="N91" s="38"/>
      <c r="O91" s="38"/>
    </row>
    <row r="92" spans="1:17" ht="40.9" customHeight="1" x14ac:dyDescent="0.25">
      <c r="A92" s="59">
        <v>6</v>
      </c>
      <c r="B92" s="58" t="s">
        <v>100</v>
      </c>
      <c r="C92" s="58" t="s">
        <v>101</v>
      </c>
      <c r="D92" s="58" t="s">
        <v>102</v>
      </c>
      <c r="E92" s="58"/>
      <c r="F92" s="58" t="s">
        <v>74</v>
      </c>
      <c r="G92" s="59" t="s">
        <v>140</v>
      </c>
      <c r="H92" s="59">
        <v>2</v>
      </c>
      <c r="I92" s="59">
        <v>0</v>
      </c>
      <c r="J92" s="59">
        <v>9</v>
      </c>
      <c r="K92" s="59">
        <v>0</v>
      </c>
      <c r="L92" s="84">
        <v>3</v>
      </c>
      <c r="M92" s="59" t="s">
        <v>23</v>
      </c>
      <c r="N92" s="59" t="s">
        <v>22</v>
      </c>
      <c r="O92" s="61" t="s">
        <v>147</v>
      </c>
    </row>
    <row r="93" spans="1:17" ht="40.9" customHeight="1" x14ac:dyDescent="0.25">
      <c r="A93" s="59">
        <v>6</v>
      </c>
      <c r="B93" s="58" t="s">
        <v>181</v>
      </c>
      <c r="C93" s="58" t="s">
        <v>180</v>
      </c>
      <c r="D93" s="58" t="s">
        <v>179</v>
      </c>
      <c r="E93" s="58"/>
      <c r="F93" s="58" t="s">
        <v>93</v>
      </c>
      <c r="G93" s="59" t="s">
        <v>140</v>
      </c>
      <c r="H93" s="59">
        <v>0</v>
      </c>
      <c r="I93" s="59">
        <v>4</v>
      </c>
      <c r="J93" s="59">
        <v>0</v>
      </c>
      <c r="K93" s="59">
        <v>17</v>
      </c>
      <c r="L93" s="84">
        <v>4</v>
      </c>
      <c r="M93" s="59" t="s">
        <v>24</v>
      </c>
      <c r="N93" s="59" t="s">
        <v>22</v>
      </c>
      <c r="O93" s="61" t="s">
        <v>178</v>
      </c>
    </row>
    <row r="94" spans="1:17" ht="40.9" customHeight="1" x14ac:dyDescent="0.25">
      <c r="A94" s="59">
        <v>6</v>
      </c>
      <c r="B94" s="58" t="s">
        <v>103</v>
      </c>
      <c r="C94" s="58" t="s">
        <v>104</v>
      </c>
      <c r="D94" s="58" t="s">
        <v>105</v>
      </c>
      <c r="E94" s="58"/>
      <c r="F94" s="58" t="s">
        <v>60</v>
      </c>
      <c r="G94" s="59" t="s">
        <v>61</v>
      </c>
      <c r="H94" s="59">
        <v>2</v>
      </c>
      <c r="I94" s="59">
        <v>0</v>
      </c>
      <c r="J94" s="59">
        <v>9</v>
      </c>
      <c r="K94" s="59">
        <v>0</v>
      </c>
      <c r="L94" s="84">
        <v>3</v>
      </c>
      <c r="M94" s="59" t="s">
        <v>24</v>
      </c>
      <c r="N94" s="59" t="s">
        <v>22</v>
      </c>
      <c r="O94" s="61" t="s">
        <v>177</v>
      </c>
    </row>
    <row r="95" spans="1:17" ht="40.9" customHeight="1" x14ac:dyDescent="0.25">
      <c r="A95" s="59">
        <v>6</v>
      </c>
      <c r="B95" s="58" t="s">
        <v>176</v>
      </c>
      <c r="C95" s="58" t="s">
        <v>175</v>
      </c>
      <c r="D95" s="88" t="s">
        <v>174</v>
      </c>
      <c r="E95" s="58"/>
      <c r="F95" s="58" t="s">
        <v>173</v>
      </c>
      <c r="G95" s="59" t="s">
        <v>172</v>
      </c>
      <c r="H95" s="59">
        <v>0</v>
      </c>
      <c r="I95" s="59">
        <v>2</v>
      </c>
      <c r="J95" s="59">
        <v>0</v>
      </c>
      <c r="K95" s="59">
        <v>9</v>
      </c>
      <c r="L95" s="84">
        <v>3</v>
      </c>
      <c r="M95" s="59" t="s">
        <v>24</v>
      </c>
      <c r="N95" s="59" t="s">
        <v>22</v>
      </c>
      <c r="O95" s="61" t="s">
        <v>171</v>
      </c>
      <c r="P95" s="87"/>
      <c r="Q95" s="64"/>
    </row>
    <row r="96" spans="1:17" ht="40.9" customHeight="1" x14ac:dyDescent="0.25">
      <c r="A96" s="59">
        <v>6</v>
      </c>
      <c r="B96" s="58" t="s">
        <v>87</v>
      </c>
      <c r="C96" s="58" t="s">
        <v>88</v>
      </c>
      <c r="D96" s="58" t="s">
        <v>89</v>
      </c>
      <c r="E96" s="58"/>
      <c r="F96" s="58" t="s">
        <v>170</v>
      </c>
      <c r="G96" s="59" t="s">
        <v>21</v>
      </c>
      <c r="H96" s="59">
        <v>2</v>
      </c>
      <c r="I96" s="59">
        <v>2</v>
      </c>
      <c r="J96" s="59">
        <v>9</v>
      </c>
      <c r="K96" s="59">
        <v>9</v>
      </c>
      <c r="L96" s="84">
        <v>3</v>
      </c>
      <c r="M96" s="59" t="s">
        <v>23</v>
      </c>
      <c r="N96" s="59" t="s">
        <v>22</v>
      </c>
      <c r="O96" s="61" t="s">
        <v>169</v>
      </c>
      <c r="P96" s="86"/>
      <c r="Q96" s="64"/>
    </row>
    <row r="97" spans="1:15" ht="40.9" customHeight="1" x14ac:dyDescent="0.25">
      <c r="A97" s="59">
        <v>6</v>
      </c>
      <c r="B97" s="58" t="s">
        <v>168</v>
      </c>
      <c r="C97" s="58" t="s">
        <v>167</v>
      </c>
      <c r="D97" s="58" t="s">
        <v>166</v>
      </c>
      <c r="E97" s="58"/>
      <c r="F97" s="58" t="s">
        <v>118</v>
      </c>
      <c r="G97" s="59" t="s">
        <v>140</v>
      </c>
      <c r="H97" s="59">
        <v>2</v>
      </c>
      <c r="I97" s="59">
        <v>1</v>
      </c>
      <c r="J97" s="59">
        <v>9</v>
      </c>
      <c r="K97" s="59">
        <v>5</v>
      </c>
      <c r="L97" s="84">
        <v>4</v>
      </c>
      <c r="M97" s="59" t="s">
        <v>24</v>
      </c>
      <c r="N97" s="59" t="s">
        <v>22</v>
      </c>
      <c r="O97" s="58"/>
    </row>
    <row r="98" spans="1:15" s="81" customFormat="1" ht="40.9" customHeight="1" x14ac:dyDescent="0.25">
      <c r="A98" s="59">
        <v>6</v>
      </c>
      <c r="B98" s="58" t="s">
        <v>37</v>
      </c>
      <c r="C98" s="58" t="s">
        <v>165</v>
      </c>
      <c r="D98" s="58" t="s">
        <v>164</v>
      </c>
      <c r="E98" s="58"/>
      <c r="F98" s="58" t="s">
        <v>44</v>
      </c>
      <c r="G98" s="59" t="s">
        <v>140</v>
      </c>
      <c r="H98" s="59">
        <v>0</v>
      </c>
      <c r="I98" s="59">
        <v>0</v>
      </c>
      <c r="J98" s="59">
        <v>0</v>
      </c>
      <c r="K98" s="59">
        <v>0</v>
      </c>
      <c r="L98" s="84">
        <v>0</v>
      </c>
      <c r="M98" s="59" t="s">
        <v>31</v>
      </c>
      <c r="N98" s="59" t="s">
        <v>22</v>
      </c>
      <c r="O98" s="58"/>
    </row>
    <row r="99" spans="1:15" ht="40.9" customHeight="1" x14ac:dyDescent="0.25">
      <c r="A99" s="85">
        <v>6</v>
      </c>
      <c r="B99" s="58" t="s">
        <v>163</v>
      </c>
      <c r="C99" s="58" t="s">
        <v>29</v>
      </c>
      <c r="D99" s="58" t="s">
        <v>30</v>
      </c>
      <c r="E99" s="58"/>
      <c r="F99" s="58" t="s">
        <v>28</v>
      </c>
      <c r="G99" s="59" t="s">
        <v>20</v>
      </c>
      <c r="H99" s="59"/>
      <c r="I99" s="59"/>
      <c r="J99" s="59"/>
      <c r="K99" s="59"/>
      <c r="L99" s="84">
        <v>5</v>
      </c>
      <c r="M99" s="59" t="s">
        <v>24</v>
      </c>
      <c r="N99" s="59" t="s">
        <v>22</v>
      </c>
      <c r="O99" s="61"/>
    </row>
    <row r="100" spans="1:15" ht="40.9" customHeight="1" x14ac:dyDescent="0.25">
      <c r="A100" s="85">
        <v>6</v>
      </c>
      <c r="B100" s="58" t="s">
        <v>162</v>
      </c>
      <c r="C100" s="58" t="s">
        <v>161</v>
      </c>
      <c r="D100" s="58" t="s">
        <v>160</v>
      </c>
      <c r="E100" s="58"/>
      <c r="F100" s="58" t="s">
        <v>44</v>
      </c>
      <c r="G100" s="59" t="s">
        <v>140</v>
      </c>
      <c r="H100" s="59">
        <v>0</v>
      </c>
      <c r="I100" s="59">
        <v>0</v>
      </c>
      <c r="J100" s="59">
        <v>0</v>
      </c>
      <c r="K100" s="59">
        <v>0</v>
      </c>
      <c r="L100" s="84">
        <v>5</v>
      </c>
      <c r="M100" s="59" t="s">
        <v>24</v>
      </c>
      <c r="N100" s="59" t="s">
        <v>22</v>
      </c>
      <c r="O100" s="61"/>
    </row>
    <row r="101" spans="1:15" x14ac:dyDescent="0.25">
      <c r="A101" s="83"/>
      <c r="B101" s="38"/>
      <c r="C101" s="38"/>
      <c r="D101" s="38"/>
      <c r="E101" s="38"/>
      <c r="F101" s="38"/>
      <c r="G101" s="33"/>
      <c r="H101" s="36">
        <f>SUM(H92:H100)</f>
        <v>8</v>
      </c>
      <c r="I101" s="36">
        <f t="shared" ref="I101:L101" si="5">SUM(I92:I100)</f>
        <v>9</v>
      </c>
      <c r="J101" s="36">
        <f t="shared" si="5"/>
        <v>36</v>
      </c>
      <c r="K101" s="36">
        <f t="shared" si="5"/>
        <v>40</v>
      </c>
      <c r="L101" s="36">
        <f t="shared" si="5"/>
        <v>30</v>
      </c>
      <c r="M101" s="37"/>
      <c r="N101" s="38"/>
      <c r="O101" s="82"/>
    </row>
    <row r="102" spans="1:15" ht="28.5" x14ac:dyDescent="0.25">
      <c r="A102" s="83"/>
      <c r="B102" s="38"/>
      <c r="C102" s="38"/>
      <c r="D102" s="38"/>
      <c r="E102" s="38"/>
      <c r="F102" s="38"/>
      <c r="G102" s="31" t="s">
        <v>27</v>
      </c>
      <c r="H102" s="114">
        <f>SUM(H101:I101)*14</f>
        <v>238</v>
      </c>
      <c r="I102" s="114"/>
      <c r="J102" s="114">
        <f>SUM(J101:K101)</f>
        <v>76</v>
      </c>
      <c r="K102" s="114"/>
      <c r="L102" s="36"/>
      <c r="M102" s="37"/>
      <c r="N102" s="38"/>
      <c r="O102" s="82"/>
    </row>
    <row r="103" spans="1:15" x14ac:dyDescent="0.25">
      <c r="A103" s="56"/>
      <c r="B103" s="49"/>
      <c r="C103" s="53"/>
      <c r="D103" s="53"/>
      <c r="E103" s="81"/>
      <c r="F103" s="53"/>
      <c r="G103" s="51"/>
      <c r="H103" s="56"/>
      <c r="I103" s="56"/>
      <c r="J103" s="56"/>
      <c r="K103" s="56"/>
      <c r="L103" s="56"/>
      <c r="M103" s="57"/>
      <c r="N103" s="80"/>
      <c r="O103" s="79"/>
    </row>
    <row r="104" spans="1:15" x14ac:dyDescent="0.25">
      <c r="A104" s="78" t="s">
        <v>159</v>
      </c>
      <c r="B104" s="73"/>
      <c r="C104" s="73"/>
      <c r="D104" s="73"/>
      <c r="E104" s="73"/>
      <c r="F104" s="73"/>
      <c r="G104" s="77"/>
      <c r="H104" s="76"/>
      <c r="I104" s="76"/>
      <c r="J104" s="76"/>
      <c r="K104" s="76"/>
      <c r="L104" s="75"/>
      <c r="M104" s="74"/>
      <c r="N104" s="74"/>
      <c r="O104" s="73"/>
    </row>
    <row r="105" spans="1:15" ht="40.9" customHeight="1" x14ac:dyDescent="0.25">
      <c r="A105" s="72">
        <v>4</v>
      </c>
      <c r="B105" s="71" t="s">
        <v>158</v>
      </c>
      <c r="C105" s="39" t="s">
        <v>157</v>
      </c>
      <c r="D105" s="39" t="s">
        <v>156</v>
      </c>
      <c r="E105" s="39"/>
      <c r="F105" s="39" t="s">
        <v>155</v>
      </c>
      <c r="G105" s="42" t="s">
        <v>140</v>
      </c>
      <c r="H105" s="41">
        <v>2</v>
      </c>
      <c r="I105" s="41">
        <v>0</v>
      </c>
      <c r="J105" s="41">
        <v>9</v>
      </c>
      <c r="K105" s="41">
        <v>0</v>
      </c>
      <c r="L105" s="43">
        <v>3</v>
      </c>
      <c r="M105" s="40" t="s">
        <v>23</v>
      </c>
      <c r="N105" s="40" t="s">
        <v>150</v>
      </c>
      <c r="O105" s="39" t="s">
        <v>154</v>
      </c>
    </row>
    <row r="106" spans="1:15" ht="40.9" customHeight="1" x14ac:dyDescent="0.25">
      <c r="A106" s="42">
        <v>6</v>
      </c>
      <c r="B106" s="71" t="s">
        <v>153</v>
      </c>
      <c r="C106" s="70" t="s">
        <v>152</v>
      </c>
      <c r="D106" s="44" t="s">
        <v>151</v>
      </c>
      <c r="E106" s="44"/>
      <c r="F106" s="44" t="s">
        <v>44</v>
      </c>
      <c r="G106" s="42" t="s">
        <v>140</v>
      </c>
      <c r="H106" s="41">
        <v>0</v>
      </c>
      <c r="I106" s="41">
        <v>2</v>
      </c>
      <c r="J106" s="41">
        <v>0</v>
      </c>
      <c r="K106" s="41">
        <v>9</v>
      </c>
      <c r="L106" s="43">
        <v>3</v>
      </c>
      <c r="M106" s="40" t="s">
        <v>23</v>
      </c>
      <c r="N106" s="40" t="s">
        <v>150</v>
      </c>
      <c r="O106" s="44" t="s">
        <v>149</v>
      </c>
    </row>
    <row r="107" spans="1:15" ht="40.9" customHeight="1" x14ac:dyDescent="0.25">
      <c r="A107" s="42">
        <v>3</v>
      </c>
      <c r="B107" s="71" t="s">
        <v>148</v>
      </c>
      <c r="C107" s="70" t="s">
        <v>101</v>
      </c>
      <c r="D107" s="44" t="s">
        <v>102</v>
      </c>
      <c r="E107" s="44"/>
      <c r="F107" s="44" t="s">
        <v>74</v>
      </c>
      <c r="G107" s="42" t="s">
        <v>140</v>
      </c>
      <c r="H107" s="41">
        <v>2</v>
      </c>
      <c r="I107" s="41">
        <v>0</v>
      </c>
      <c r="J107" s="41">
        <v>9</v>
      </c>
      <c r="K107" s="41">
        <v>0</v>
      </c>
      <c r="L107" s="43">
        <v>3</v>
      </c>
      <c r="M107" s="40" t="s">
        <v>23</v>
      </c>
      <c r="N107" s="40" t="s">
        <v>150</v>
      </c>
      <c r="O107" s="44" t="s">
        <v>147</v>
      </c>
    </row>
  </sheetData>
  <mergeCells count="30">
    <mergeCell ref="A34:D34"/>
    <mergeCell ref="L9:L10"/>
    <mergeCell ref="O9:O10"/>
    <mergeCell ref="H24:I24"/>
    <mergeCell ref="J24:K24"/>
    <mergeCell ref="F9:F10"/>
    <mergeCell ref="D2:O3"/>
    <mergeCell ref="A9:A10"/>
    <mergeCell ref="B9:B10"/>
    <mergeCell ref="C9:C10"/>
    <mergeCell ref="D9:D10"/>
    <mergeCell ref="E9:E10"/>
    <mergeCell ref="G9:G10"/>
    <mergeCell ref="M9:M10"/>
    <mergeCell ref="N9:N10"/>
    <mergeCell ref="H9:I9"/>
    <mergeCell ref="J9:K9"/>
    <mergeCell ref="A50:D50"/>
    <mergeCell ref="H102:I102"/>
    <mergeCell ref="H57:I57"/>
    <mergeCell ref="H41:I41"/>
    <mergeCell ref="J102:K102"/>
    <mergeCell ref="H74:I74"/>
    <mergeCell ref="J74:K74"/>
    <mergeCell ref="H91:I91"/>
    <mergeCell ref="J91:K91"/>
    <mergeCell ref="A84:D84"/>
    <mergeCell ref="J57:K57"/>
    <mergeCell ref="J41:K41"/>
    <mergeCell ref="A67:D6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4" manualBreakCount="4">
    <brk id="41" max="14" man="1"/>
    <brk id="57" max="14" man="1"/>
    <brk id="74" max="14" man="1"/>
    <brk id="91" max="14" man="1"/>
  </rowBreaks>
  <ignoredErrors>
    <ignoredError sqref="H40:L40 H56:L56 H73:L73 H90:L9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Tanító utáni 6 félév</vt:lpstr>
      <vt:lpstr>'Tanító utáni 6 félév'!Nyomtatási_terület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2025-06-16T07:22:10Z</cp:lastPrinted>
  <dcterms:created xsi:type="dcterms:W3CDTF">2025-05-21T11:04:16Z</dcterms:created>
  <dcterms:modified xsi:type="dcterms:W3CDTF">2025-06-30T12:36:00Z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