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tantervek 10 félév\Ének\"/>
    </mc:Choice>
  </mc:AlternateContent>
  <bookViews>
    <workbookView xWindow="0" yWindow="0" windowWidth="28800" windowHeight="12210"/>
  </bookViews>
  <sheets>
    <sheet name="Ének-zene" sheetId="1" r:id="rId1"/>
  </sheets>
  <definedNames>
    <definedName name="_xlnm._FilterDatabase" localSheetId="0" hidden="1">'Ének-zene'!$A$8:$Q$127</definedName>
    <definedName name="_xlnm.Print_Titles" localSheetId="0">'Ének-zene'!$7:$8</definedName>
    <definedName name="_xlnm.Print_Area" localSheetId="0">'Ének-zene'!$A$1:$O$127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7" i="1" l="1"/>
  <c r="J97" i="1"/>
  <c r="K97" i="1"/>
  <c r="L97" i="1"/>
  <c r="H97" i="1"/>
  <c r="I111" i="1"/>
  <c r="J111" i="1"/>
  <c r="K111" i="1"/>
  <c r="L111" i="1"/>
  <c r="H111" i="1"/>
  <c r="I118" i="1"/>
  <c r="J118" i="1"/>
  <c r="K118" i="1"/>
  <c r="L118" i="1"/>
  <c r="H118" i="1"/>
  <c r="I66" i="1"/>
  <c r="J66" i="1"/>
  <c r="K66" i="1"/>
  <c r="L66" i="1"/>
  <c r="H66" i="1"/>
  <c r="H112" i="1" l="1"/>
  <c r="J112" i="1"/>
  <c r="H40" i="1" l="1"/>
  <c r="I40" i="1"/>
  <c r="J40" i="1"/>
  <c r="K40" i="1"/>
  <c r="L40" i="1"/>
  <c r="I75" i="1" l="1"/>
  <c r="J75" i="1"/>
  <c r="K75" i="1"/>
  <c r="L75" i="1"/>
  <c r="H75" i="1"/>
  <c r="L82" i="1"/>
  <c r="K82" i="1"/>
  <c r="J82" i="1"/>
  <c r="I82" i="1"/>
  <c r="H82" i="1"/>
  <c r="L51" i="1"/>
  <c r="K51" i="1"/>
  <c r="J51" i="1"/>
  <c r="I51" i="1"/>
  <c r="H51" i="1"/>
  <c r="L29" i="1"/>
  <c r="K29" i="1"/>
  <c r="J29" i="1"/>
  <c r="I29" i="1"/>
  <c r="H29" i="1"/>
  <c r="L18" i="1"/>
  <c r="K18" i="1"/>
  <c r="J18" i="1"/>
  <c r="I18" i="1"/>
  <c r="H18" i="1"/>
  <c r="H76" i="1" l="1"/>
  <c r="H19" i="1"/>
  <c r="J98" i="1"/>
  <c r="J76" i="1"/>
  <c r="H98" i="1"/>
  <c r="J119" i="1"/>
  <c r="H119" i="1"/>
  <c r="J52" i="1"/>
  <c r="H52" i="1"/>
  <c r="J41" i="1"/>
  <c r="H41" i="1"/>
  <c r="J30" i="1"/>
  <c r="H30" i="1"/>
  <c r="J19" i="1"/>
  <c r="H83" i="1"/>
  <c r="J67" i="1"/>
  <c r="H67" i="1"/>
  <c r="J83" i="1"/>
  <c r="N4" i="1" l="1"/>
  <c r="O4" i="1"/>
</calcChain>
</file>

<file path=xl/sharedStrings.xml><?xml version="1.0" encoding="utf-8"?>
<sst xmlns="http://schemas.openxmlformats.org/spreadsheetml/2006/main" count="790" uniqueCount="385">
  <si>
    <t>Képzési idő:</t>
  </si>
  <si>
    <t>10 félév</t>
  </si>
  <si>
    <t>Teljesítendő kreditek:</t>
  </si>
  <si>
    <t>Nappali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</si>
  <si>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</si>
  <si>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</si>
  <si>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</si>
  <si>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</si>
  <si>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</si>
  <si>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</si>
  <si>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</si>
  <si>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</si>
  <si>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</si>
  <si>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</si>
  <si>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</si>
  <si>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</si>
  <si>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</si>
  <si>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</si>
  <si>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</si>
  <si>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</si>
  <si>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</si>
  <si>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Féléves óraszám:</t>
  </si>
  <si>
    <t>Idegen nyelven választható tantárgyak</t>
  </si>
  <si>
    <t>2024 szeptemberétől</t>
  </si>
  <si>
    <t>Iskolai pályaismereti, pályaszocializációs gyakorlat 1.</t>
  </si>
  <si>
    <t>PPP5001</t>
  </si>
  <si>
    <t>AHI</t>
  </si>
  <si>
    <t>MAI</t>
  </si>
  <si>
    <t>A</t>
  </si>
  <si>
    <t>PPP6001</t>
  </si>
  <si>
    <t>A tanári mesterség alapjai</t>
  </si>
  <si>
    <t>K</t>
  </si>
  <si>
    <t>PPP6002</t>
  </si>
  <si>
    <t>Szakmai identitás fejlesztése</t>
  </si>
  <si>
    <t>Szatmáry Ágnes</t>
  </si>
  <si>
    <t>Iskolai pályaismereti, pályaszocializációs gyakorlat 2.</t>
  </si>
  <si>
    <t>PPP5002</t>
  </si>
  <si>
    <t>Dr. Márton Sára Katalin</t>
  </si>
  <si>
    <t>Iskolai pályaismereti, pályaszocializációs gyakorlat 3.</t>
  </si>
  <si>
    <t>Iskolai pályaismereti, pályaszocializációs gyakorlat 4.</t>
  </si>
  <si>
    <t>Iskolai pályaismereti, pályaszocializációs gyakorlat 5.</t>
  </si>
  <si>
    <t>A pedagógiai kultúra összetevői és fejlesztése</t>
  </si>
  <si>
    <t>PPP6003</t>
  </si>
  <si>
    <t>G</t>
  </si>
  <si>
    <t>PPP6004</t>
  </si>
  <si>
    <t>Pszichológia pedagógusoknak</t>
  </si>
  <si>
    <t>Sztányi-Szekér Barbara</t>
  </si>
  <si>
    <t>Psychology for teachers</t>
  </si>
  <si>
    <t xml:space="preserve">Differenciált tanulásszervezés, kooperatív módszerek </t>
  </si>
  <si>
    <t>OTK5001</t>
  </si>
  <si>
    <t>OTK5002</t>
  </si>
  <si>
    <t>OTK5003</t>
  </si>
  <si>
    <t>OTK5004</t>
  </si>
  <si>
    <t>Csoportok megismerésének és fejlesztésének módszerei</t>
  </si>
  <si>
    <t>PPP5003</t>
  </si>
  <si>
    <t>PPP6005</t>
  </si>
  <si>
    <t>PPP6006</t>
  </si>
  <si>
    <t>Methods of getting to know and developing groups</t>
  </si>
  <si>
    <t>PPP5004</t>
  </si>
  <si>
    <t>PPP6007</t>
  </si>
  <si>
    <t>PPP6008</t>
  </si>
  <si>
    <t>Students with special needs</t>
  </si>
  <si>
    <t>Harsányiné dr. Petneházi Ágnes</t>
  </si>
  <si>
    <t>PPP6009</t>
  </si>
  <si>
    <t>Conflicts at school</t>
  </si>
  <si>
    <t>PPP3000</t>
  </si>
  <si>
    <t>Pedagógiai folyamatok digitális támogatása</t>
  </si>
  <si>
    <t>PPP3001</t>
  </si>
  <si>
    <t>PPP3002</t>
  </si>
  <si>
    <t>Kompetenciafejlesztés a drámapedagógia eszköztárával</t>
  </si>
  <si>
    <t>PPP3003</t>
  </si>
  <si>
    <t>Tanulásmódszertan</t>
  </si>
  <si>
    <t>Blokkszeminárium (pedagógiai követő szeminárium)</t>
  </si>
  <si>
    <t>PPP9101</t>
  </si>
  <si>
    <t>PPP9200</t>
  </si>
  <si>
    <t>Portfólió</t>
  </si>
  <si>
    <t>Portfolio</t>
  </si>
  <si>
    <t>PPP9100</t>
  </si>
  <si>
    <t>Development of professional identity</t>
  </si>
  <si>
    <t>Methodology of LEGO for teachers</t>
  </si>
  <si>
    <t>Lego módszertan pedagógusoknak</t>
  </si>
  <si>
    <t>Dr. Vincze Tamás András</t>
  </si>
  <si>
    <t>Dr. Jánvári Miriam Ivett</t>
  </si>
  <si>
    <t>Dr. Hollósi Hajnalka Zsuzsanna</t>
  </si>
  <si>
    <t>OTK1110</t>
  </si>
  <si>
    <t>OTK1211</t>
  </si>
  <si>
    <t>OTK1105</t>
  </si>
  <si>
    <t>OTK1209</t>
  </si>
  <si>
    <t>Multikulturális társadalom, multikulturális nevelés</t>
  </si>
  <si>
    <t>PPP5005</t>
  </si>
  <si>
    <t>Components and development of pedagogical culture</t>
  </si>
  <si>
    <t>The basics of teaching profession</t>
  </si>
  <si>
    <t>Differentiated learning organization, cooperative methods</t>
  </si>
  <si>
    <t>Multicultural society, multicultural education</t>
  </si>
  <si>
    <t>Digital support of pedagogical processes</t>
  </si>
  <si>
    <t>Competence development with the methods of drama pedagogy</t>
  </si>
  <si>
    <t>Gintner Tamásné dr. Hornyák Ágnes</t>
  </si>
  <si>
    <t>Career knowledge and career socialization practice at school 1.</t>
  </si>
  <si>
    <t>Methodology of learning</t>
  </si>
  <si>
    <t>Career knowledge and career socialization practice at school 4.</t>
  </si>
  <si>
    <t>Career knowledge and career socialization practice at school 5.</t>
  </si>
  <si>
    <t>Különleges bánásmódot igénylő tanulók</t>
  </si>
  <si>
    <t>OTK1102</t>
  </si>
  <si>
    <t>Összefüggő egyéni iskolai gyakorlat</t>
  </si>
  <si>
    <t>Szabadon választható tantárgyak blokkja - teljesítendő 2 kredit</t>
  </si>
  <si>
    <t xml:space="preserve">Individual practice at the chosen school </t>
  </si>
  <si>
    <t>C</t>
  </si>
  <si>
    <t>Osztatlan tanárképzési szak: Ének-zene tanár</t>
  </si>
  <si>
    <t>okleveles ének-zene tanár</t>
  </si>
  <si>
    <t>Szakfelelős: Ferencziné dr. habil. Ács Ildikó</t>
  </si>
  <si>
    <t>PEN1101</t>
  </si>
  <si>
    <t>Zenetörténeti és zeneirodalmi ismeretek, és tanításuk módszertana 1.</t>
  </si>
  <si>
    <t>Music History, Music Literature and Their Application for Educational Purposes 1.</t>
  </si>
  <si>
    <t>Mike Ádám</t>
  </si>
  <si>
    <t>ZEI</t>
  </si>
  <si>
    <t>OEN1101,
ENO1001</t>
  </si>
  <si>
    <t>PEN1102</t>
  </si>
  <si>
    <t>Szolfézs-zeneelmélet 1.</t>
  </si>
  <si>
    <t>Dr. Pintér-Keresztes Ildikó</t>
  </si>
  <si>
    <t>PEN1103</t>
  </si>
  <si>
    <t>Vezénylési gyakorlat 1.</t>
  </si>
  <si>
    <t>Conducting Practice 1.</t>
  </si>
  <si>
    <t>Ferencziné dr. Ács Ildikó</t>
  </si>
  <si>
    <t>PEN1104</t>
  </si>
  <si>
    <t>Zongora 1.*</t>
  </si>
  <si>
    <t>Piano 1.*</t>
  </si>
  <si>
    <t>PEN1105</t>
  </si>
  <si>
    <t>Magánének 1.*</t>
  </si>
  <si>
    <t>Voice Training 1.*</t>
  </si>
  <si>
    <t>Dr. Sinka Krisztina Barbara</t>
  </si>
  <si>
    <t>PEN1106</t>
  </si>
  <si>
    <t>Énekkar 1.</t>
  </si>
  <si>
    <t>Choir 1.</t>
  </si>
  <si>
    <t xml:space="preserve"> </t>
  </si>
  <si>
    <t>Kerekes Rita</t>
  </si>
  <si>
    <t>AI</t>
  </si>
  <si>
    <t>OEN1104,
ENO1051</t>
  </si>
  <si>
    <t>Zenetörténeti és zeneirodalmi ismeretek, és tanításuk módszertana 2.</t>
  </si>
  <si>
    <t>Music History, Music Literature and Their Application for Educational Purposes 2.</t>
  </si>
  <si>
    <t>OEN1207,
ENO1002</t>
  </si>
  <si>
    <t>Szolfézs-zeneelmélet 2.</t>
  </si>
  <si>
    <t>OEN1208,
ENO1012 és
ENO1022</t>
  </si>
  <si>
    <t>Vezénylési gyakorlat 2.</t>
  </si>
  <si>
    <t>Conducting Practice 2.</t>
  </si>
  <si>
    <t>OEN1209,
ENO1042</t>
  </si>
  <si>
    <t>Zongora 2.*</t>
  </si>
  <si>
    <t>Piano 2.*</t>
  </si>
  <si>
    <t>OEN1211,
ENO1062</t>
  </si>
  <si>
    <t>Magánének 2.*</t>
  </si>
  <si>
    <t>Voice Training 2.*</t>
  </si>
  <si>
    <t>OEN1212,
ENO1072</t>
  </si>
  <si>
    <t>Énekkar 2.</t>
  </si>
  <si>
    <t>Choir 2.</t>
  </si>
  <si>
    <t>OEN1210,
ENO1052</t>
  </si>
  <si>
    <t>Career knowledge and career socialization practice at school  2.</t>
  </si>
  <si>
    <t>Zenetörténeti és zeneirodalmi ismeretek, és tanításuk módszertana 3.</t>
  </si>
  <si>
    <t>Music History, Music Literature and Their Application for Educational Purposes 3.</t>
  </si>
  <si>
    <t>OEN1113,
ENO1003</t>
  </si>
  <si>
    <t>Szolfézs-zeneelmélet 3.</t>
  </si>
  <si>
    <t>OEN1114,
ENO1013 és ENO1023</t>
  </si>
  <si>
    <t>Vezénylési gyakorlat 3.</t>
  </si>
  <si>
    <t>Conducting Practice 3.</t>
  </si>
  <si>
    <t>OEN1115,
ENO1043</t>
  </si>
  <si>
    <t>Vokális és hangszeres előadói gyakorlat 1.*</t>
  </si>
  <si>
    <t>Vocal and Instrumental Performance Practice 1. *</t>
  </si>
  <si>
    <t>OEN1117 és
OEN1118</t>
  </si>
  <si>
    <t>Énekkar 3.</t>
  </si>
  <si>
    <t>Choir 3.</t>
  </si>
  <si>
    <t>OEN1116,
ENO1053</t>
  </si>
  <si>
    <t>PEN8001</t>
  </si>
  <si>
    <t>Szakmódszertani gyakorlat 1.</t>
  </si>
  <si>
    <t>Methodology Practice 1.</t>
  </si>
  <si>
    <t>OEN8001</t>
  </si>
  <si>
    <t>Zenetörténeti és zeneirodalmi ismeretek, és tanításuk módszertana 4.</t>
  </si>
  <si>
    <t>Music History, Music Literature and Their Application for Educational Purposes 4.</t>
  </si>
  <si>
    <t>OEN1220,
ENO1004</t>
  </si>
  <si>
    <t>Szolfézs-zeneelmélet 4.</t>
  </si>
  <si>
    <t>OEN1221,
ENO1014 és ENO1024</t>
  </si>
  <si>
    <t>Vezénylési gyakorlat 4.</t>
  </si>
  <si>
    <t>Conducting Practice 4.</t>
  </si>
  <si>
    <t>OEN1222,
ENO1044</t>
  </si>
  <si>
    <t>Vokális és hangszeres előadói gyakorlat 2.*</t>
  </si>
  <si>
    <t>Vocal and Instrumental Performance Practice 2. *</t>
  </si>
  <si>
    <t>OEN1224 és
OEN1225</t>
  </si>
  <si>
    <t>Énekkar 4.</t>
  </si>
  <si>
    <t>Choir 4.</t>
  </si>
  <si>
    <t>OEN1223,
ENO1054</t>
  </si>
  <si>
    <t>PEN8002</t>
  </si>
  <si>
    <t>Szakmódszertani gyakorlat 2.</t>
  </si>
  <si>
    <t>Methodology Practice 2.</t>
  </si>
  <si>
    <t>OEN8002</t>
  </si>
  <si>
    <t>Zenetörténeti és zeneirodalmi ismeretek, és tanításuk módszertana 5.</t>
  </si>
  <si>
    <t>Music History, Music Literature and Their Application for Educational Purposes 5.</t>
  </si>
  <si>
    <t>OEN1126,
ENO1005</t>
  </si>
  <si>
    <t>Szolfézs-zeneelmélet 5.</t>
  </si>
  <si>
    <t>OEN1127,
ENO1015 és  ENO1025</t>
  </si>
  <si>
    <t>Vezénylési gyakorlat 5.</t>
  </si>
  <si>
    <t>Conducting Practice 5.</t>
  </si>
  <si>
    <t>OEN1128,
ENO1045</t>
  </si>
  <si>
    <t>Népzenei repertoárismeret módszertani kontextusban</t>
  </si>
  <si>
    <t>Folk Music Repertoire in a Methodological Context</t>
  </si>
  <si>
    <t>Énekkar 5.</t>
  </si>
  <si>
    <t>Choir 5.</t>
  </si>
  <si>
    <t>OEN1129,
ENO1055</t>
  </si>
  <si>
    <t>PEN8003</t>
  </si>
  <si>
    <t>Szakmódszertani gyakorlat 3.</t>
  </si>
  <si>
    <t>Methodology Practice 3.</t>
  </si>
  <si>
    <t>OEN8003</t>
  </si>
  <si>
    <t>Zenetörténeti és zeneirodalmi ismeretek, és tanításuk módszertana 6.</t>
  </si>
  <si>
    <t>Music History, Music Literature and Their Application for Educational Purposes 6.</t>
  </si>
  <si>
    <t>OEN1232,
ENO1006</t>
  </si>
  <si>
    <t>Szolfézs-zeneelmélet 6.</t>
  </si>
  <si>
    <t>Solfège – Music Theory 6.</t>
  </si>
  <si>
    <t>OEN1233,
ENO1016 és  ENO1026</t>
  </si>
  <si>
    <t>Vezénylési gyakorlat 6.</t>
  </si>
  <si>
    <t>Conducting Practice 6.</t>
  </si>
  <si>
    <t>OEN1234,
ENO1046</t>
  </si>
  <si>
    <t>Népi kultúrához kapcsolódó ismeretek</t>
  </si>
  <si>
    <t>Knowledge Related to Folk Culture</t>
  </si>
  <si>
    <t>Juhász Erika</t>
  </si>
  <si>
    <t>OEN1138 és
OEN1243</t>
  </si>
  <si>
    <t>Énekkar 6.</t>
  </si>
  <si>
    <t>Choir 6.</t>
  </si>
  <si>
    <t>OEN1235,
ENO1056</t>
  </si>
  <si>
    <t>PEN9001</t>
  </si>
  <si>
    <t>Iskolai tanítási gyakorlat 1.</t>
  </si>
  <si>
    <t>School Teaching Practice 1.</t>
  </si>
  <si>
    <t>OEN9000</t>
  </si>
  <si>
    <t>PEN8004</t>
  </si>
  <si>
    <t>Iskolai tanítási gyakorlatot kísérő szakmódszertani gyakorlat 1.</t>
  </si>
  <si>
    <t>Methodology Practice Following School Teaching Practice 1.</t>
  </si>
  <si>
    <t>Kargyakorlat 1. *</t>
  </si>
  <si>
    <t>The Practice of Choir Conducting 1.*</t>
  </si>
  <si>
    <t>OEN1139</t>
  </si>
  <si>
    <t>Énekkar 7.</t>
  </si>
  <si>
    <t>Choir 7.</t>
  </si>
  <si>
    <t>ENO1056</t>
  </si>
  <si>
    <t>Karvezetés 1.</t>
  </si>
  <si>
    <t>Choir Conducting 1.</t>
  </si>
  <si>
    <t>OEN1140,
ENO1047</t>
  </si>
  <si>
    <t>A kórushangképzés és ének-zene órai hangképzés módszertana</t>
  </si>
  <si>
    <t>The Methodology of Choral Voice Training and Voice Training in Public Education</t>
  </si>
  <si>
    <t>OEN1244,
ENO1049</t>
  </si>
  <si>
    <t>Komplex művészi látásmód fejlesztése az ének-zene órán</t>
  </si>
  <si>
    <t>Developing Complex Artistic Vision in Public Education</t>
  </si>
  <si>
    <t>Kargyakorlat 2.*</t>
  </si>
  <si>
    <t>The Practice of Choir Conducting 2.*</t>
  </si>
  <si>
    <t>OEN1245</t>
  </si>
  <si>
    <t>Énekkar 8.</t>
  </si>
  <si>
    <t>Choir 8.</t>
  </si>
  <si>
    <t>Karvezetés 2.</t>
  </si>
  <si>
    <t>Choir Conducting 2.</t>
  </si>
  <si>
    <t>OEN1246,
ENO1048</t>
  </si>
  <si>
    <t>Kórusirodalom</t>
  </si>
  <si>
    <t>Choir Literature</t>
  </si>
  <si>
    <t>OEN1151,
ENO1050</t>
  </si>
  <si>
    <t>Digitalizáció a zenében</t>
  </si>
  <si>
    <t>Digitisation in Music</t>
  </si>
  <si>
    <t>PEN9002</t>
  </si>
  <si>
    <t>Iskolai tanítási gyakorlat 2.</t>
  </si>
  <si>
    <t>School Teaching Practice 2.</t>
  </si>
  <si>
    <t>PEN8005</t>
  </si>
  <si>
    <t>Iskolai tanítási gyakorlatot kísérő szakmódszertani gyakorlat 2.</t>
  </si>
  <si>
    <t>Methodology Practice Following School Teaching Practice 2.</t>
  </si>
  <si>
    <t>Diszciplínához kötött szabadon választható tantárgyak blokkja - teljesítendő 2 kredit</t>
  </si>
  <si>
    <t>PEN3000</t>
  </si>
  <si>
    <t xml:space="preserve">Alkalmazott zenei repertoárismeret </t>
  </si>
  <si>
    <t>Applied Music Repertoire Knowledge</t>
  </si>
  <si>
    <t>PEN3001</t>
  </si>
  <si>
    <t>Populáris zenei gyakorlat</t>
  </si>
  <si>
    <t>Popular Music Practice</t>
  </si>
  <si>
    <t>OEN1148</t>
  </si>
  <si>
    <t>PEN3002</t>
  </si>
  <si>
    <t>Énekkar</t>
  </si>
  <si>
    <t>Choir</t>
  </si>
  <si>
    <t>PEN3003</t>
  </si>
  <si>
    <t>Rendhagyó zenei programok látogatása</t>
  </si>
  <si>
    <t>Attendance at Special Music Programmes</t>
  </si>
  <si>
    <t>PEN3004</t>
  </si>
  <si>
    <t>Zenei szaknyelvi gyakorlatok (angol)</t>
  </si>
  <si>
    <t>Musical Language Exercises (English)</t>
  </si>
  <si>
    <t>CI3015</t>
  </si>
  <si>
    <t>Kórusszervezési és –menedzselési ismeretek</t>
  </si>
  <si>
    <t>Choir Organisation and Management Skills</t>
  </si>
  <si>
    <t>Népdalfeldolgozások</t>
  </si>
  <si>
    <t>Folk Song Arrangements</t>
  </si>
  <si>
    <t>Koncertpedagógia, rendezvényszervezés</t>
  </si>
  <si>
    <t>Concert Pedagogy, Event Management</t>
  </si>
  <si>
    <t>Társas zene**</t>
  </si>
  <si>
    <t>Chamber Music**</t>
  </si>
  <si>
    <t>PEN4000</t>
  </si>
  <si>
    <t>Complex Professional Comprehensive Exam</t>
  </si>
  <si>
    <t>S</t>
  </si>
  <si>
    <t>OEN4000</t>
  </si>
  <si>
    <t>PEN7000</t>
  </si>
  <si>
    <t>Preparation for Thesis Writing</t>
  </si>
  <si>
    <t>PEN7001</t>
  </si>
  <si>
    <t>Szakdolgozat</t>
  </si>
  <si>
    <t>Thesis</t>
  </si>
  <si>
    <t>OEN7000</t>
  </si>
  <si>
    <t>PEN9101</t>
  </si>
  <si>
    <t>Blokkszeminárium (szakmódszertani követő szeminárium)</t>
  </si>
  <si>
    <t>Seminars in Block (Based on Methodology)</t>
  </si>
  <si>
    <t>OEN9200</t>
  </si>
  <si>
    <t>PEN2001</t>
  </si>
  <si>
    <t>Szolfézs-zeneelmélet 1. (angol)</t>
  </si>
  <si>
    <t>B</t>
  </si>
  <si>
    <t>OEN2001</t>
  </si>
  <si>
    <t>PEN2002</t>
  </si>
  <si>
    <t>Vezénylési gyakorlat 1. (angol)</t>
  </si>
  <si>
    <t>OEN2002</t>
  </si>
  <si>
    <t>PEN2003</t>
  </si>
  <si>
    <t>Énekkar 7. (angol)</t>
  </si>
  <si>
    <t>OEN2003</t>
  </si>
  <si>
    <t>PEN2004</t>
  </si>
  <si>
    <t>Zongora 1.* (angol)</t>
  </si>
  <si>
    <t>OEN2004</t>
  </si>
  <si>
    <t>PEN2005</t>
  </si>
  <si>
    <t>Magánének 1.* (angol)</t>
  </si>
  <si>
    <t>OEN2005</t>
  </si>
  <si>
    <t>* Egyéni óra</t>
  </si>
  <si>
    <t>**Maximum 4-5 fő /csoport</t>
  </si>
  <si>
    <t>Tantárgyfelelős intézet kódja</t>
  </si>
  <si>
    <t>PEN2001,
OEN1102,
ENO1011 és
ENO1021</t>
  </si>
  <si>
    <t>PEN2002,
OEN1103.
ENO1041</t>
  </si>
  <si>
    <t>PEN2003,
ENO1056</t>
  </si>
  <si>
    <t>PEN2004,
OEN1105,
ENO1061</t>
  </si>
  <si>
    <t>PEN2005,
OEN1106,
ENO1071</t>
  </si>
  <si>
    <t>PEN1201</t>
  </si>
  <si>
    <t>PEN1202</t>
  </si>
  <si>
    <t>PEN1203</t>
  </si>
  <si>
    <t>PEN1204</t>
  </si>
  <si>
    <t>PEN1205</t>
  </si>
  <si>
    <t>PEN1206</t>
  </si>
  <si>
    <t>PEN1301</t>
  </si>
  <si>
    <t>PEN1302</t>
  </si>
  <si>
    <t>PEN1303</t>
  </si>
  <si>
    <t>PEN1304</t>
  </si>
  <si>
    <t>PEN1305</t>
  </si>
  <si>
    <t>PEN1401</t>
  </si>
  <si>
    <t>PEN1402</t>
  </si>
  <si>
    <t>PEN1403</t>
  </si>
  <si>
    <t>PEN1404</t>
  </si>
  <si>
    <t>PEN1405</t>
  </si>
  <si>
    <t>PEN1501</t>
  </si>
  <si>
    <t>PEN1502</t>
  </si>
  <si>
    <t>PEN1503</t>
  </si>
  <si>
    <t>PEN1504</t>
  </si>
  <si>
    <t>PEN1505</t>
  </si>
  <si>
    <t>PEN1601</t>
  </si>
  <si>
    <t>PEN1602</t>
  </si>
  <si>
    <t>PEN1603</t>
  </si>
  <si>
    <t>PEN1604</t>
  </si>
  <si>
    <t>PEN1605</t>
  </si>
  <si>
    <t>PEN1701</t>
  </si>
  <si>
    <t>PEN1702</t>
  </si>
  <si>
    <t>PEN1703</t>
  </si>
  <si>
    <t>PEN1704</t>
  </si>
  <si>
    <t>PEN1705</t>
  </si>
  <si>
    <t>PEN1801</t>
  </si>
  <si>
    <t>PEN1802</t>
  </si>
  <si>
    <t>PEN1803</t>
  </si>
  <si>
    <t>PEN1804</t>
  </si>
  <si>
    <t>PEN1805</t>
  </si>
  <si>
    <t>PEN1901</t>
  </si>
  <si>
    <t>PEN1902</t>
  </si>
  <si>
    <t>PEN1903</t>
  </si>
  <si>
    <t>PEN1904</t>
  </si>
  <si>
    <t>PEN1204,
PEN1205</t>
  </si>
  <si>
    <t>Solfège-Music Theory 1.</t>
  </si>
  <si>
    <t>Solfège-Music Theory 2.</t>
  </si>
  <si>
    <t>Solfège-Music Theory 3.</t>
  </si>
  <si>
    <t>Solfège-Music Theory 4.</t>
  </si>
  <si>
    <t>Solfège-Music Theory 5.</t>
  </si>
  <si>
    <t>Solfège-Music Theory 1. (English)</t>
  </si>
  <si>
    <t>Conducting Practice 1. (English)</t>
  </si>
  <si>
    <t>Choir 7. (English)</t>
  </si>
  <si>
    <t>Piano 1.* (English)</t>
  </si>
  <si>
    <t>Voice Training 1.* (English)</t>
  </si>
  <si>
    <t>Seminars in block (Based on Pedagogy)</t>
  </si>
  <si>
    <t>Szakdolgozat-előkészítés</t>
  </si>
  <si>
    <t>Konfliktusok az iskolában</t>
  </si>
  <si>
    <t>Career knowledge and career socialization practice at school  3.</t>
  </si>
  <si>
    <t>Komplex szakterületi zárószigorlat</t>
  </si>
  <si>
    <t>PEN9001(E)
PEN1601,
PEN1602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</si>
</sst>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  <charset val="1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  <charset val="1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C6E0B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1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7" fillId="7" borderId="4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horizontal="center" vertical="center" wrapText="1"/>
    </xf>
    <xf numFmtId="1" fontId="12" fillId="7" borderId="4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0" fillId="0" borderId="4" xfId="0" applyBorder="1"/>
    <xf numFmtId="0" fontId="7" fillId="7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1" fontId="12" fillId="5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" fontId="12" fillId="7" borderId="4" xfId="0" applyNumberFormat="1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1" fontId="18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1" fontId="7" fillId="5" borderId="4" xfId="0" applyNumberFormat="1" applyFont="1" applyFill="1" applyBorder="1" applyAlignment="1">
      <alignment horizontal="center" vertical="center" wrapText="1"/>
    </xf>
    <xf numFmtId="1" fontId="7" fillId="7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9" borderId="4" xfId="0" applyFont="1" applyFill="1" applyBorder="1" applyAlignment="1">
      <alignment vertical="center" wrapText="1"/>
    </xf>
    <xf numFmtId="1" fontId="7" fillId="9" borderId="4" xfId="0" applyNumberFormat="1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1" fontId="12" fillId="9" borderId="4" xfId="0" applyNumberFormat="1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vertical="center" wrapText="1"/>
    </xf>
    <xf numFmtId="0" fontId="13" fillId="9" borderId="4" xfId="0" applyFont="1" applyFill="1" applyBorder="1" applyAlignment="1">
      <alignment vertical="center" wrapText="1"/>
    </xf>
    <xf numFmtId="0" fontId="28" fillId="0" borderId="0" xfId="0" applyFont="1"/>
    <xf numFmtId="1" fontId="7" fillId="10" borderId="4" xfId="0" applyNumberFormat="1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vertical="center" wrapText="1"/>
    </xf>
    <xf numFmtId="0" fontId="15" fillId="10" borderId="4" xfId="0" applyFont="1" applyFill="1" applyBorder="1" applyAlignment="1">
      <alignment vertical="center" wrapText="1"/>
    </xf>
    <xf numFmtId="0" fontId="16" fillId="10" borderId="4" xfId="0" applyFont="1" applyFill="1" applyBorder="1" applyAlignment="1">
      <alignment vertical="center" wrapText="1"/>
    </xf>
    <xf numFmtId="0" fontId="7" fillId="10" borderId="4" xfId="0" applyFont="1" applyFill="1" applyBorder="1" applyAlignment="1">
      <alignment horizontal="center" vertical="center" wrapText="1"/>
    </xf>
    <xf numFmtId="1" fontId="12" fillId="10" borderId="4" xfId="0" applyNumberFormat="1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vertical="center" wrapText="1"/>
    </xf>
    <xf numFmtId="0" fontId="33" fillId="0" borderId="0" xfId="0" applyFont="1"/>
    <xf numFmtId="0" fontId="34" fillId="0" borderId="0" xfId="0" applyFont="1"/>
    <xf numFmtId="0" fontId="0" fillId="0" borderId="5" xfId="0" applyBorder="1"/>
    <xf numFmtId="0" fontId="19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1" fontId="19" fillId="0" borderId="4" xfId="0" applyNumberFormat="1" applyFont="1" applyBorder="1" applyAlignment="1">
      <alignment horizontal="center" vertical="center" wrapText="1"/>
    </xf>
    <xf numFmtId="1" fontId="21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vertical="center" wrapText="1"/>
    </xf>
    <xf numFmtId="1" fontId="20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 wrapText="1"/>
    </xf>
    <xf numFmtId="0" fontId="22" fillId="8" borderId="4" xfId="0" applyFont="1" applyFill="1" applyBorder="1" applyAlignment="1">
      <alignment horizontal="left" vertical="center" wrapText="1"/>
    </xf>
    <xf numFmtId="1" fontId="15" fillId="0" borderId="4" xfId="0" applyNumberFormat="1" applyFont="1" applyBorder="1" applyAlignment="1">
      <alignment horizontal="center" vertical="center" wrapText="1"/>
    </xf>
    <xf numFmtId="0" fontId="24" fillId="0" borderId="4" xfId="0" applyFont="1" applyBorder="1" applyAlignment="1">
      <alignment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wrapText="1"/>
    </xf>
    <xf numFmtId="1" fontId="24" fillId="0" borderId="4" xfId="0" applyNumberFormat="1" applyFont="1" applyBorder="1" applyAlignment="1">
      <alignment horizontal="center" vertical="center" wrapText="1"/>
    </xf>
    <xf numFmtId="1" fontId="25" fillId="0" borderId="4" xfId="0" applyNumberFormat="1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19" fillId="9" borderId="4" xfId="0" applyFont="1" applyFill="1" applyBorder="1" applyAlignment="1">
      <alignment vertical="center" wrapText="1"/>
    </xf>
    <xf numFmtId="0" fontId="20" fillId="9" borderId="4" xfId="0" applyFont="1" applyFill="1" applyBorder="1" applyAlignment="1">
      <alignment horizontal="left" vertical="center" wrapText="1"/>
    </xf>
    <xf numFmtId="0" fontId="19" fillId="9" borderId="4" xfId="0" applyFont="1" applyFill="1" applyBorder="1" applyAlignment="1">
      <alignment horizontal="center" vertical="center" wrapText="1"/>
    </xf>
    <xf numFmtId="1" fontId="19" fillId="9" borderId="4" xfId="0" applyNumberFormat="1" applyFont="1" applyFill="1" applyBorder="1" applyAlignment="1">
      <alignment horizontal="center" vertical="center" wrapText="1"/>
    </xf>
    <xf numFmtId="1" fontId="21" fillId="9" borderId="4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left" vertical="center" wrapText="1"/>
    </xf>
    <xf numFmtId="0" fontId="22" fillId="9" borderId="4" xfId="0" applyFont="1" applyFill="1" applyBorder="1" applyAlignment="1">
      <alignment horizontal="left" vertical="center" wrapText="1"/>
    </xf>
    <xf numFmtId="1" fontId="15" fillId="9" borderId="4" xfId="0" applyNumberFormat="1" applyFont="1" applyFill="1" applyBorder="1" applyAlignment="1">
      <alignment horizontal="center" vertical="center" wrapText="1"/>
    </xf>
    <xf numFmtId="0" fontId="24" fillId="9" borderId="4" xfId="0" applyFont="1" applyFill="1" applyBorder="1" applyAlignment="1">
      <alignment vertical="center" wrapText="1"/>
    </xf>
    <xf numFmtId="0" fontId="24" fillId="9" borderId="4" xfId="0" applyFont="1" applyFill="1" applyBorder="1" applyAlignment="1">
      <alignment horizontal="left" vertical="center" wrapText="1"/>
    </xf>
    <xf numFmtId="0" fontId="24" fillId="9" borderId="4" xfId="0" applyFont="1" applyFill="1" applyBorder="1" applyAlignment="1">
      <alignment horizontal="center" vertical="center" wrapText="1"/>
    </xf>
    <xf numFmtId="1" fontId="24" fillId="9" borderId="4" xfId="0" applyNumberFormat="1" applyFont="1" applyFill="1" applyBorder="1" applyAlignment="1">
      <alignment horizontal="center" vertical="center" wrapText="1"/>
    </xf>
    <xf numFmtId="1" fontId="25" fillId="9" borderId="4" xfId="0" applyNumberFormat="1" applyFont="1" applyFill="1" applyBorder="1" applyAlignment="1">
      <alignment horizontal="center" vertical="center" wrapText="1"/>
    </xf>
    <xf numFmtId="0" fontId="24" fillId="9" borderId="4" xfId="0" applyFont="1" applyFill="1" applyBorder="1" applyAlignment="1">
      <alignment horizontal="center" vertical="center"/>
    </xf>
    <xf numFmtId="0" fontId="19" fillId="8" borderId="4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1" fontId="26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7" fillId="8" borderId="4" xfId="0" applyFont="1" applyFill="1" applyBorder="1" applyAlignment="1">
      <alignment horizontal="left" vertical="center" wrapText="1"/>
    </xf>
    <xf numFmtId="1" fontId="20" fillId="9" borderId="4" xfId="0" applyNumberFormat="1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left" vertical="center" wrapText="1"/>
    </xf>
    <xf numFmtId="1" fontId="15" fillId="9" borderId="4" xfId="0" applyNumberFormat="1" applyFont="1" applyFill="1" applyBorder="1" applyAlignment="1">
      <alignment horizontal="left" vertical="center" wrapText="1"/>
    </xf>
    <xf numFmtId="0" fontId="19" fillId="8" borderId="4" xfId="0" applyFont="1" applyFill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4" fillId="8" borderId="4" xfId="0" applyFont="1" applyFill="1" applyBorder="1" applyAlignment="1">
      <alignment vertical="center" wrapText="1"/>
    </xf>
    <xf numFmtId="0" fontId="20" fillId="11" borderId="4" xfId="0" applyFont="1" applyFill="1" applyBorder="1" applyAlignment="1">
      <alignment horizontal="left" vertical="center" wrapText="1"/>
    </xf>
    <xf numFmtId="0" fontId="21" fillId="9" borderId="4" xfId="0" applyFont="1" applyFill="1" applyBorder="1" applyAlignment="1">
      <alignment horizontal="center" vertical="center" wrapText="1"/>
    </xf>
    <xf numFmtId="0" fontId="29" fillId="9" borderId="4" xfId="0" applyFont="1" applyFill="1" applyBorder="1" applyAlignment="1">
      <alignment vertical="center" wrapText="1"/>
    </xf>
    <xf numFmtId="0" fontId="25" fillId="9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vertical="center" wrapText="1"/>
    </xf>
    <xf numFmtId="1" fontId="30" fillId="0" borderId="4" xfId="0" applyNumberFormat="1" applyFont="1" applyBorder="1" applyAlignment="1">
      <alignment horizontal="center" vertical="center"/>
    </xf>
    <xf numFmtId="0" fontId="31" fillId="0" borderId="4" xfId="0" applyFont="1" applyBorder="1" applyAlignment="1">
      <alignment vertical="center"/>
    </xf>
    <xf numFmtId="0" fontId="30" fillId="0" borderId="4" xfId="0" applyFont="1" applyBorder="1" applyAlignment="1">
      <alignment horizontal="center" vertical="center"/>
    </xf>
    <xf numFmtId="1" fontId="32" fillId="0" borderId="4" xfId="0" applyNumberFormat="1" applyFont="1" applyBorder="1" applyAlignment="1">
      <alignment horizontal="center" vertical="center"/>
    </xf>
    <xf numFmtId="0" fontId="24" fillId="10" borderId="4" xfId="0" applyFont="1" applyFill="1" applyBorder="1" applyAlignment="1">
      <alignment vertical="center" wrapText="1"/>
    </xf>
    <xf numFmtId="0" fontId="24" fillId="10" borderId="4" xfId="0" applyFont="1" applyFill="1" applyBorder="1" applyAlignment="1">
      <alignment horizontal="center" vertical="center" wrapText="1"/>
    </xf>
    <xf numFmtId="0" fontId="29" fillId="10" borderId="4" xfId="0" applyFont="1" applyFill="1" applyBorder="1" applyAlignment="1">
      <alignment vertical="center" wrapText="1"/>
    </xf>
    <xf numFmtId="0" fontId="25" fillId="10" borderId="4" xfId="0" applyFont="1" applyFill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17" fillId="0" borderId="4" xfId="0" applyNumberFormat="1" applyFont="1" applyBorder="1" applyAlignment="1">
      <alignment horizontal="left" vertical="center"/>
    </xf>
    <xf numFmtId="0" fontId="20" fillId="10" borderId="4" xfId="0" applyFont="1" applyFill="1" applyBorder="1" applyAlignment="1">
      <alignment vertical="center" wrapText="1"/>
    </xf>
    <xf numFmtId="0" fontId="19" fillId="10" borderId="4" xfId="0" applyFont="1" applyFill="1" applyBorder="1" applyAlignment="1">
      <alignment horizontal="left" vertical="center" wrapText="1"/>
    </xf>
    <xf numFmtId="0" fontId="19" fillId="10" borderId="4" xfId="0" applyFont="1" applyFill="1" applyBorder="1" applyAlignment="1">
      <alignment vertical="center" wrapText="1"/>
    </xf>
    <xf numFmtId="0" fontId="22" fillId="10" borderId="4" xfId="0" applyFont="1" applyFill="1" applyBorder="1" applyAlignment="1">
      <alignment vertical="center" wrapText="1"/>
    </xf>
    <xf numFmtId="0" fontId="19" fillId="10" borderId="4" xfId="0" applyFont="1" applyFill="1" applyBorder="1" applyAlignment="1">
      <alignment horizontal="center" vertical="center" wrapText="1"/>
    </xf>
    <xf numFmtId="1" fontId="19" fillId="10" borderId="4" xfId="0" applyNumberFormat="1" applyFont="1" applyFill="1" applyBorder="1" applyAlignment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1" fontId="20" fillId="10" borderId="4" xfId="0" applyNumberFormat="1" applyFont="1" applyFill="1" applyBorder="1" applyAlignment="1">
      <alignment horizontal="center" vertical="center" wrapText="1"/>
    </xf>
    <xf numFmtId="1" fontId="21" fillId="10" borderId="4" xfId="0" applyNumberFormat="1" applyFont="1" applyFill="1" applyBorder="1" applyAlignment="1">
      <alignment horizontal="center" vertical="center" wrapText="1"/>
    </xf>
    <xf numFmtId="0" fontId="19" fillId="10" borderId="4" xfId="0" applyFont="1" applyFill="1" applyBorder="1" applyAlignment="1">
      <alignment horizontal="center" vertical="center"/>
    </xf>
    <xf numFmtId="0" fontId="20" fillId="10" borderId="4" xfId="0" applyFont="1" applyFill="1" applyBorder="1" applyAlignment="1">
      <alignment horizontal="left" vertical="center" wrapText="1"/>
    </xf>
    <xf numFmtId="0" fontId="23" fillId="10" borderId="4" xfId="0" applyFont="1" applyFill="1" applyBorder="1" applyAlignment="1">
      <alignment horizontal="left" vertical="center" wrapText="1"/>
    </xf>
    <xf numFmtId="0" fontId="22" fillId="10" borderId="4" xfId="0" applyFont="1" applyFill="1" applyBorder="1" applyAlignment="1">
      <alignment horizontal="left" vertical="center" wrapText="1"/>
    </xf>
    <xf numFmtId="0" fontId="15" fillId="10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vertical="center" wrapText="1"/>
    </xf>
    <xf numFmtId="0" fontId="25" fillId="12" borderId="4" xfId="0" applyFont="1" applyFill="1" applyBorder="1" applyAlignment="1">
      <alignment vertical="center" wrapText="1"/>
    </xf>
    <xf numFmtId="0" fontId="25" fillId="12" borderId="4" xfId="0" applyFont="1" applyFill="1" applyBorder="1" applyAlignment="1">
      <alignment horizontal="center" vertical="center" wrapText="1"/>
    </xf>
    <xf numFmtId="0" fontId="21" fillId="12" borderId="4" xfId="0" applyFont="1" applyFill="1" applyBorder="1" applyAlignment="1">
      <alignment vertical="center" wrapText="1"/>
    </xf>
    <xf numFmtId="0" fontId="24" fillId="12" borderId="4" xfId="0" applyFont="1" applyFill="1" applyBorder="1" applyAlignment="1">
      <alignment vertical="center" wrapText="1"/>
    </xf>
    <xf numFmtId="0" fontId="24" fillId="12" borderId="4" xfId="0" applyFont="1" applyFill="1" applyBorder="1" applyAlignment="1">
      <alignment horizontal="center" vertical="center" wrapText="1"/>
    </xf>
    <xf numFmtId="0" fontId="21" fillId="12" borderId="4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1" fontId="14" fillId="5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21" fillId="12" borderId="4" xfId="0" applyFont="1" applyFill="1" applyBorder="1" applyAlignment="1">
      <alignment horizontal="left" vertical="center" wrapText="1"/>
    </xf>
    <xf numFmtId="1" fontId="14" fillId="7" borderId="4" xfId="0" applyNumberFormat="1" applyFont="1" applyFill="1" applyBorder="1" applyAlignment="1">
      <alignment horizontal="center" vertical="center"/>
    </xf>
    <xf numFmtId="1" fontId="14" fillId="7" borderId="4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657225</xdr:colOff>
      <xdr:row>4</xdr:row>
      <xdr:rowOff>180239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968500" cy="961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2"/>
  <sheetViews>
    <sheetView tabSelected="1" zoomScale="112" zoomScaleNormal="112" workbookViewId="0">
      <selection activeCell="F49" sqref="F49"/>
    </sheetView>
  </sheetViews>
  <sheetFormatPr defaultColWidth="8.85546875" defaultRowHeight="15" x14ac:dyDescent="0.25"/>
  <cols>
    <col min="1" max="1" width="5.85546875" style="23" customWidth="1"/>
    <col min="2" max="2" width="12.28515625" style="25" customWidth="1"/>
    <col min="3" max="3" width="33.7109375" style="21" customWidth="1"/>
    <col min="4" max="4" width="31" style="25" customWidth="1"/>
    <col min="5" max="5" width="12.5703125" style="25" customWidth="1"/>
    <col min="6" max="6" width="27.7109375" style="25" customWidth="1"/>
    <col min="7" max="7" width="11.42578125" style="7" customWidth="1"/>
    <col min="8" max="8" width="4.85546875" style="23" customWidth="1"/>
    <col min="9" max="10" width="5" style="23" customWidth="1"/>
    <col min="11" max="11" width="4.85546875" style="23" customWidth="1"/>
    <col min="12" max="12" width="6.85546875" style="11" customWidth="1"/>
    <col min="13" max="13" width="7.42578125" style="7" customWidth="1"/>
    <col min="14" max="14" width="9.28515625" style="7" customWidth="1"/>
    <col min="15" max="15" width="12.7109375" style="25" customWidth="1"/>
  </cols>
  <sheetData>
    <row r="1" spans="1:16" ht="15.75" x14ac:dyDescent="0.25">
      <c r="B1" s="1"/>
      <c r="C1" s="2"/>
      <c r="D1" s="3" t="s">
        <v>107</v>
      </c>
      <c r="E1" s="58"/>
      <c r="F1" s="3"/>
      <c r="G1" s="4"/>
      <c r="H1" s="5"/>
      <c r="I1" s="60"/>
      <c r="J1" s="59" t="s">
        <v>109</v>
      </c>
      <c r="K1" s="5"/>
      <c r="L1" s="6"/>
      <c r="N1" s="8"/>
      <c r="O1" s="9"/>
    </row>
    <row r="2" spans="1:16" x14ac:dyDescent="0.25">
      <c r="B2" s="1"/>
      <c r="C2" s="4"/>
      <c r="D2" s="10" t="s">
        <v>0</v>
      </c>
      <c r="E2" s="10" t="s">
        <v>1</v>
      </c>
      <c r="F2" s="10"/>
      <c r="G2" s="4"/>
      <c r="H2" s="5"/>
      <c r="I2" s="5"/>
      <c r="J2" s="5"/>
      <c r="K2" s="5"/>
      <c r="M2" s="4"/>
      <c r="N2" s="4"/>
      <c r="O2" s="9"/>
    </row>
    <row r="3" spans="1:16" x14ac:dyDescent="0.25">
      <c r="B3" s="1"/>
      <c r="C3" s="12"/>
      <c r="D3" s="10" t="s">
        <v>2</v>
      </c>
      <c r="E3" s="13">
        <v>300</v>
      </c>
      <c r="F3" s="10"/>
      <c r="G3" s="4"/>
      <c r="H3" s="5"/>
      <c r="I3" s="5"/>
      <c r="J3" s="5"/>
      <c r="K3" s="14"/>
      <c r="M3" s="14"/>
      <c r="N3" s="15" t="s">
        <v>3</v>
      </c>
      <c r="O3" s="15" t="s">
        <v>4</v>
      </c>
    </row>
    <row r="4" spans="1:16" x14ac:dyDescent="0.25">
      <c r="B4" s="1"/>
      <c r="C4" s="4"/>
      <c r="D4" s="10" t="s">
        <v>5</v>
      </c>
      <c r="E4" s="10" t="s">
        <v>108</v>
      </c>
      <c r="F4" s="10"/>
      <c r="G4" s="10"/>
      <c r="H4" s="5"/>
      <c r="I4" s="5"/>
      <c r="J4" s="5"/>
      <c r="K4" s="14" t="s">
        <v>6</v>
      </c>
      <c r="M4" s="14"/>
      <c r="N4" s="15">
        <f>SUM(H19,H30,H41,H52,H67,H76,H83,H98,H112,H119,)</f>
        <v>2184</v>
      </c>
      <c r="O4" s="15">
        <f>SUM(J19,J30,J41,J52,J67,J76,J83,J98,J112,J119,)</f>
        <v>655</v>
      </c>
    </row>
    <row r="5" spans="1:16" x14ac:dyDescent="0.25">
      <c r="B5" s="1"/>
      <c r="C5" s="16"/>
      <c r="D5" s="17"/>
      <c r="E5" s="17"/>
      <c r="F5" s="17"/>
      <c r="G5" s="4"/>
      <c r="H5" s="5"/>
      <c r="I5" s="5"/>
      <c r="J5" s="5"/>
      <c r="K5" s="5"/>
      <c r="L5" s="6"/>
      <c r="M5" s="18"/>
      <c r="N5" s="6"/>
      <c r="O5" s="18"/>
    </row>
    <row r="6" spans="1:16" ht="15" customHeight="1" x14ac:dyDescent="0.25">
      <c r="A6" s="19" t="s">
        <v>23</v>
      </c>
      <c r="B6" s="20"/>
      <c r="D6" s="22"/>
      <c r="E6" s="22"/>
      <c r="F6" s="22"/>
      <c r="K6" s="24"/>
      <c r="L6" s="22"/>
      <c r="M6" s="25"/>
      <c r="N6" s="22"/>
    </row>
    <row r="7" spans="1:16" s="45" customFormat="1" ht="44.25" customHeight="1" x14ac:dyDescent="0.25">
      <c r="A7" s="171" t="s">
        <v>7</v>
      </c>
      <c r="B7" s="172" t="s">
        <v>8</v>
      </c>
      <c r="C7" s="172" t="s">
        <v>9</v>
      </c>
      <c r="D7" s="170" t="s">
        <v>10</v>
      </c>
      <c r="E7" s="170" t="s">
        <v>11</v>
      </c>
      <c r="F7" s="170" t="s">
        <v>12</v>
      </c>
      <c r="G7" s="172" t="s">
        <v>322</v>
      </c>
      <c r="H7" s="172" t="s">
        <v>13</v>
      </c>
      <c r="I7" s="172"/>
      <c r="J7" s="172" t="s">
        <v>14</v>
      </c>
      <c r="K7" s="172"/>
      <c r="L7" s="171" t="s">
        <v>15</v>
      </c>
      <c r="M7" s="172" t="s">
        <v>16</v>
      </c>
      <c r="N7" s="172" t="s">
        <v>17</v>
      </c>
      <c r="O7" s="175" t="s">
        <v>18</v>
      </c>
      <c r="P7" s="82"/>
    </row>
    <row r="8" spans="1:16" s="45" customFormat="1" ht="26.25" customHeight="1" x14ac:dyDescent="0.25">
      <c r="A8" s="171"/>
      <c r="B8" s="172"/>
      <c r="C8" s="172"/>
      <c r="D8" s="170"/>
      <c r="E8" s="170"/>
      <c r="F8" s="170"/>
      <c r="G8" s="172"/>
      <c r="H8" s="53" t="s">
        <v>19</v>
      </c>
      <c r="I8" s="52" t="s">
        <v>20</v>
      </c>
      <c r="J8" s="53" t="s">
        <v>19</v>
      </c>
      <c r="K8" s="52" t="s">
        <v>20</v>
      </c>
      <c r="L8" s="171"/>
      <c r="M8" s="172"/>
      <c r="N8" s="172"/>
      <c r="O8" s="175"/>
      <c r="P8" s="82"/>
    </row>
    <row r="9" spans="1:16" s="45" customFormat="1" ht="42.75" x14ac:dyDescent="0.25">
      <c r="A9" s="29">
        <v>1</v>
      </c>
      <c r="B9" s="26" t="s">
        <v>25</v>
      </c>
      <c r="C9" s="27" t="s">
        <v>24</v>
      </c>
      <c r="D9" s="27" t="s">
        <v>97</v>
      </c>
      <c r="E9" s="27"/>
      <c r="F9" s="27" t="s">
        <v>37</v>
      </c>
      <c r="G9" s="28" t="s">
        <v>26</v>
      </c>
      <c r="H9" s="29">
        <v>0</v>
      </c>
      <c r="I9" s="29">
        <v>2</v>
      </c>
      <c r="J9" s="29">
        <v>0</v>
      </c>
      <c r="K9" s="29">
        <v>9</v>
      </c>
      <c r="L9" s="30">
        <v>2</v>
      </c>
      <c r="M9" s="31" t="s">
        <v>27</v>
      </c>
      <c r="N9" s="31" t="s">
        <v>28</v>
      </c>
      <c r="O9" s="27" t="s">
        <v>49</v>
      </c>
      <c r="P9" s="82"/>
    </row>
    <row r="10" spans="1:16" s="45" customFormat="1" ht="28.5" x14ac:dyDescent="0.25">
      <c r="A10" s="29">
        <v>1</v>
      </c>
      <c r="B10" s="26" t="s">
        <v>29</v>
      </c>
      <c r="C10" s="27" t="s">
        <v>30</v>
      </c>
      <c r="D10" s="26" t="s">
        <v>91</v>
      </c>
      <c r="E10" s="27"/>
      <c r="F10" s="27" t="s">
        <v>81</v>
      </c>
      <c r="G10" s="28" t="s">
        <v>26</v>
      </c>
      <c r="H10" s="29">
        <v>1</v>
      </c>
      <c r="I10" s="29">
        <v>1</v>
      </c>
      <c r="J10" s="29">
        <v>5</v>
      </c>
      <c r="K10" s="29">
        <v>5</v>
      </c>
      <c r="L10" s="30">
        <v>2</v>
      </c>
      <c r="M10" s="31" t="s">
        <v>31</v>
      </c>
      <c r="N10" s="31" t="s">
        <v>28</v>
      </c>
      <c r="O10" s="27"/>
      <c r="P10" s="82"/>
    </row>
    <row r="11" spans="1:16" s="45" customFormat="1" ht="28.5" x14ac:dyDescent="0.25">
      <c r="A11" s="29">
        <v>1</v>
      </c>
      <c r="B11" s="26" t="s">
        <v>32</v>
      </c>
      <c r="C11" s="27" t="s">
        <v>33</v>
      </c>
      <c r="D11" s="27" t="s">
        <v>78</v>
      </c>
      <c r="E11" s="27"/>
      <c r="F11" s="27" t="s">
        <v>34</v>
      </c>
      <c r="G11" s="28" t="s">
        <v>26</v>
      </c>
      <c r="H11" s="29">
        <v>0</v>
      </c>
      <c r="I11" s="29">
        <v>2</v>
      </c>
      <c r="J11" s="29">
        <v>0</v>
      </c>
      <c r="K11" s="29">
        <v>9</v>
      </c>
      <c r="L11" s="30">
        <v>2</v>
      </c>
      <c r="M11" s="31" t="s">
        <v>27</v>
      </c>
      <c r="N11" s="31" t="s">
        <v>28</v>
      </c>
      <c r="O11" s="27" t="s">
        <v>102</v>
      </c>
      <c r="P11" s="82"/>
    </row>
    <row r="12" spans="1:16" ht="42.75" x14ac:dyDescent="0.25">
      <c r="A12" s="29">
        <v>1</v>
      </c>
      <c r="B12" s="83" t="s">
        <v>110</v>
      </c>
      <c r="C12" s="84" t="s">
        <v>111</v>
      </c>
      <c r="D12" s="84" t="s">
        <v>112</v>
      </c>
      <c r="E12" s="83"/>
      <c r="F12" s="83" t="s">
        <v>113</v>
      </c>
      <c r="G12" s="85" t="s">
        <v>114</v>
      </c>
      <c r="H12" s="86">
        <v>2</v>
      </c>
      <c r="I12" s="86">
        <v>0</v>
      </c>
      <c r="J12" s="86">
        <v>9</v>
      </c>
      <c r="K12" s="86">
        <v>0</v>
      </c>
      <c r="L12" s="87">
        <v>2</v>
      </c>
      <c r="M12" s="88" t="s">
        <v>31</v>
      </c>
      <c r="N12" s="88" t="s">
        <v>28</v>
      </c>
      <c r="O12" s="83" t="s">
        <v>115</v>
      </c>
    </row>
    <row r="13" spans="1:16" ht="71.25" x14ac:dyDescent="0.25">
      <c r="A13" s="29">
        <v>1</v>
      </c>
      <c r="B13" s="83" t="s">
        <v>116</v>
      </c>
      <c r="C13" s="89" t="s">
        <v>117</v>
      </c>
      <c r="D13" s="89" t="s">
        <v>369</v>
      </c>
      <c r="E13" s="83"/>
      <c r="F13" s="90" t="s">
        <v>118</v>
      </c>
      <c r="G13" s="85" t="s">
        <v>114</v>
      </c>
      <c r="H13" s="91">
        <v>2</v>
      </c>
      <c r="I13" s="92">
        <v>2</v>
      </c>
      <c r="J13" s="91">
        <v>9</v>
      </c>
      <c r="K13" s="91">
        <v>9</v>
      </c>
      <c r="L13" s="87">
        <v>4</v>
      </c>
      <c r="M13" s="88" t="s">
        <v>43</v>
      </c>
      <c r="N13" s="88" t="s">
        <v>28</v>
      </c>
      <c r="O13" s="83" t="s">
        <v>323</v>
      </c>
    </row>
    <row r="14" spans="1:16" ht="42.75" x14ac:dyDescent="0.25">
      <c r="A14" s="29">
        <v>1</v>
      </c>
      <c r="B14" s="83" t="s">
        <v>119</v>
      </c>
      <c r="C14" s="84" t="s">
        <v>120</v>
      </c>
      <c r="D14" s="93" t="s">
        <v>121</v>
      </c>
      <c r="E14" s="83"/>
      <c r="F14" s="90" t="s">
        <v>122</v>
      </c>
      <c r="G14" s="85" t="s">
        <v>114</v>
      </c>
      <c r="H14" s="91">
        <v>0</v>
      </c>
      <c r="I14" s="92">
        <v>2</v>
      </c>
      <c r="J14" s="91">
        <v>0</v>
      </c>
      <c r="K14" s="91">
        <v>9</v>
      </c>
      <c r="L14" s="87">
        <v>2</v>
      </c>
      <c r="M14" s="88" t="s">
        <v>43</v>
      </c>
      <c r="N14" s="88" t="s">
        <v>28</v>
      </c>
      <c r="O14" s="83" t="s">
        <v>324</v>
      </c>
    </row>
    <row r="15" spans="1:16" ht="42.75" x14ac:dyDescent="0.25">
      <c r="A15" s="29">
        <v>1</v>
      </c>
      <c r="B15" s="83" t="s">
        <v>123</v>
      </c>
      <c r="C15" s="84" t="s">
        <v>124</v>
      </c>
      <c r="D15" s="93" t="s">
        <v>125</v>
      </c>
      <c r="E15" s="83"/>
      <c r="F15" s="94" t="s">
        <v>129</v>
      </c>
      <c r="G15" s="85" t="s">
        <v>114</v>
      </c>
      <c r="H15" s="86">
        <v>0</v>
      </c>
      <c r="I15" s="85">
        <v>1</v>
      </c>
      <c r="J15" s="86">
        <v>0</v>
      </c>
      <c r="K15" s="85">
        <v>5</v>
      </c>
      <c r="L15" s="87">
        <v>2</v>
      </c>
      <c r="M15" s="88" t="s">
        <v>43</v>
      </c>
      <c r="N15" s="88" t="s">
        <v>28</v>
      </c>
      <c r="O15" s="83" t="s">
        <v>326</v>
      </c>
    </row>
    <row r="16" spans="1:16" ht="42.75" x14ac:dyDescent="0.25">
      <c r="A16" s="29">
        <v>1</v>
      </c>
      <c r="B16" s="83" t="s">
        <v>126</v>
      </c>
      <c r="C16" s="84" t="s">
        <v>127</v>
      </c>
      <c r="D16" s="84" t="s">
        <v>128</v>
      </c>
      <c r="E16" s="83"/>
      <c r="F16" s="94" t="s">
        <v>129</v>
      </c>
      <c r="G16" s="85" t="s">
        <v>114</v>
      </c>
      <c r="H16" s="86">
        <v>0</v>
      </c>
      <c r="I16" s="85">
        <v>1</v>
      </c>
      <c r="J16" s="86">
        <v>0</v>
      </c>
      <c r="K16" s="85">
        <v>5</v>
      </c>
      <c r="L16" s="87">
        <v>2</v>
      </c>
      <c r="M16" s="88" t="s">
        <v>43</v>
      </c>
      <c r="N16" s="88" t="s">
        <v>28</v>
      </c>
      <c r="O16" s="83" t="s">
        <v>327</v>
      </c>
    </row>
    <row r="17" spans="1:16" ht="28.5" x14ac:dyDescent="0.25">
      <c r="A17" s="95">
        <v>1</v>
      </c>
      <c r="B17" s="96" t="s">
        <v>130</v>
      </c>
      <c r="C17" s="97" t="s">
        <v>131</v>
      </c>
      <c r="D17" s="97" t="s">
        <v>132</v>
      </c>
      <c r="E17" s="96" t="s">
        <v>133</v>
      </c>
      <c r="F17" s="96" t="s">
        <v>134</v>
      </c>
      <c r="G17" s="98" t="s">
        <v>114</v>
      </c>
      <c r="H17" s="99">
        <v>0</v>
      </c>
      <c r="I17" s="98">
        <v>4</v>
      </c>
      <c r="J17" s="99">
        <v>0</v>
      </c>
      <c r="K17" s="85">
        <v>9</v>
      </c>
      <c r="L17" s="100">
        <v>0</v>
      </c>
      <c r="M17" s="101" t="s">
        <v>135</v>
      </c>
      <c r="N17" s="101" t="s">
        <v>28</v>
      </c>
      <c r="O17" s="96" t="s">
        <v>136</v>
      </c>
    </row>
    <row r="18" spans="1:16" s="45" customFormat="1" x14ac:dyDescent="0.25">
      <c r="A18" s="61"/>
      <c r="B18" s="47"/>
      <c r="C18" s="47"/>
      <c r="D18" s="47"/>
      <c r="E18" s="47"/>
      <c r="F18" s="47"/>
      <c r="G18" s="48"/>
      <c r="H18" s="49">
        <f>SUM(H9:H17)</f>
        <v>5</v>
      </c>
      <c r="I18" s="49">
        <f>SUM(I9:I17)</f>
        <v>15</v>
      </c>
      <c r="J18" s="49">
        <f>SUM(J9:J17)</f>
        <v>23</v>
      </c>
      <c r="K18" s="49">
        <f>SUM(K9:K17)</f>
        <v>60</v>
      </c>
      <c r="L18" s="49">
        <f>SUM(L9:L17)</f>
        <v>18</v>
      </c>
      <c r="M18" s="50"/>
      <c r="N18" s="50"/>
      <c r="O18" s="47"/>
      <c r="P18" s="82"/>
    </row>
    <row r="19" spans="1:16" s="45" customFormat="1" ht="28.5" x14ac:dyDescent="0.25">
      <c r="A19" s="61"/>
      <c r="B19" s="47"/>
      <c r="C19" s="47"/>
      <c r="D19" s="47"/>
      <c r="E19" s="47"/>
      <c r="F19" s="47"/>
      <c r="G19" s="42" t="s">
        <v>21</v>
      </c>
      <c r="H19" s="173">
        <f>SUM(H18:I18)*14</f>
        <v>280</v>
      </c>
      <c r="I19" s="174"/>
      <c r="J19" s="173">
        <f>SUM(J18:K18)</f>
        <v>83</v>
      </c>
      <c r="K19" s="174"/>
      <c r="L19" s="54"/>
      <c r="M19" s="50"/>
      <c r="N19" s="50"/>
      <c r="O19" s="47"/>
      <c r="P19" s="82"/>
    </row>
    <row r="20" spans="1:16" s="45" customFormat="1" ht="42.75" x14ac:dyDescent="0.25">
      <c r="A20" s="65">
        <v>2</v>
      </c>
      <c r="B20" s="64" t="s">
        <v>36</v>
      </c>
      <c r="C20" s="64" t="s">
        <v>35</v>
      </c>
      <c r="D20" s="64" t="s">
        <v>154</v>
      </c>
      <c r="E20" s="64"/>
      <c r="F20" s="64" t="s">
        <v>82</v>
      </c>
      <c r="G20" s="66" t="s">
        <v>26</v>
      </c>
      <c r="H20" s="65">
        <v>0</v>
      </c>
      <c r="I20" s="65">
        <v>2</v>
      </c>
      <c r="J20" s="65">
        <v>0</v>
      </c>
      <c r="K20" s="65">
        <v>9</v>
      </c>
      <c r="L20" s="67">
        <v>2</v>
      </c>
      <c r="M20" s="68" t="s">
        <v>27</v>
      </c>
      <c r="N20" s="68" t="s">
        <v>28</v>
      </c>
      <c r="O20" s="64" t="s">
        <v>50</v>
      </c>
      <c r="P20" s="82"/>
    </row>
    <row r="21" spans="1:16" s="45" customFormat="1" ht="28.5" x14ac:dyDescent="0.25">
      <c r="A21" s="65">
        <v>2</v>
      </c>
      <c r="B21" s="64" t="s">
        <v>42</v>
      </c>
      <c r="C21" s="64" t="s">
        <v>41</v>
      </c>
      <c r="D21" s="69" t="s">
        <v>90</v>
      </c>
      <c r="E21" s="64"/>
      <c r="F21" s="64" t="s">
        <v>81</v>
      </c>
      <c r="G21" s="66" t="s">
        <v>26</v>
      </c>
      <c r="H21" s="65">
        <v>0</v>
      </c>
      <c r="I21" s="65">
        <v>2</v>
      </c>
      <c r="J21" s="65">
        <v>0</v>
      </c>
      <c r="K21" s="65">
        <v>9</v>
      </c>
      <c r="L21" s="67">
        <v>2</v>
      </c>
      <c r="M21" s="68" t="s">
        <v>43</v>
      </c>
      <c r="N21" s="68" t="s">
        <v>28</v>
      </c>
      <c r="O21" s="64"/>
      <c r="P21" s="82"/>
    </row>
    <row r="22" spans="1:16" s="45" customFormat="1" x14ac:dyDescent="0.25">
      <c r="A22" s="65">
        <v>2</v>
      </c>
      <c r="B22" s="64" t="s">
        <v>44</v>
      </c>
      <c r="C22" s="64" t="s">
        <v>45</v>
      </c>
      <c r="D22" s="64" t="s">
        <v>47</v>
      </c>
      <c r="E22" s="64"/>
      <c r="F22" s="64" t="s">
        <v>46</v>
      </c>
      <c r="G22" s="66" t="s">
        <v>26</v>
      </c>
      <c r="H22" s="65">
        <v>1</v>
      </c>
      <c r="I22" s="65">
        <v>1</v>
      </c>
      <c r="J22" s="65">
        <v>5</v>
      </c>
      <c r="K22" s="65">
        <v>5</v>
      </c>
      <c r="L22" s="67">
        <v>2</v>
      </c>
      <c r="M22" s="68" t="s">
        <v>31</v>
      </c>
      <c r="N22" s="68" t="s">
        <v>28</v>
      </c>
      <c r="O22" s="64"/>
      <c r="P22" s="82"/>
    </row>
    <row r="23" spans="1:16" ht="42.75" x14ac:dyDescent="0.25">
      <c r="A23" s="65">
        <v>2</v>
      </c>
      <c r="B23" s="102" t="s">
        <v>328</v>
      </c>
      <c r="C23" s="103" t="s">
        <v>137</v>
      </c>
      <c r="D23" s="103" t="s">
        <v>138</v>
      </c>
      <c r="E23" s="102" t="s">
        <v>110</v>
      </c>
      <c r="F23" s="102" t="s">
        <v>113</v>
      </c>
      <c r="G23" s="104" t="s">
        <v>114</v>
      </c>
      <c r="H23" s="105">
        <v>2</v>
      </c>
      <c r="I23" s="104">
        <v>0</v>
      </c>
      <c r="J23" s="105">
        <v>9</v>
      </c>
      <c r="K23" s="105">
        <v>0</v>
      </c>
      <c r="L23" s="106">
        <v>2</v>
      </c>
      <c r="M23" s="107" t="s">
        <v>31</v>
      </c>
      <c r="N23" s="107" t="s">
        <v>28</v>
      </c>
      <c r="O23" s="102" t="s">
        <v>139</v>
      </c>
    </row>
    <row r="24" spans="1:16" ht="57" x14ac:dyDescent="0.25">
      <c r="A24" s="65">
        <v>2</v>
      </c>
      <c r="B24" s="102" t="s">
        <v>329</v>
      </c>
      <c r="C24" s="108" t="s">
        <v>140</v>
      </c>
      <c r="D24" s="108" t="s">
        <v>370</v>
      </c>
      <c r="E24" s="102" t="s">
        <v>116</v>
      </c>
      <c r="F24" s="102" t="s">
        <v>118</v>
      </c>
      <c r="G24" s="104" t="s">
        <v>114</v>
      </c>
      <c r="H24" s="105">
        <v>2</v>
      </c>
      <c r="I24" s="104">
        <v>2</v>
      </c>
      <c r="J24" s="105">
        <v>9</v>
      </c>
      <c r="K24" s="105">
        <v>9</v>
      </c>
      <c r="L24" s="106">
        <v>4</v>
      </c>
      <c r="M24" s="107" t="s">
        <v>31</v>
      </c>
      <c r="N24" s="107" t="s">
        <v>28</v>
      </c>
      <c r="O24" s="102" t="s">
        <v>141</v>
      </c>
    </row>
    <row r="25" spans="1:16" ht="28.5" x14ac:dyDescent="0.25">
      <c r="A25" s="65">
        <v>2</v>
      </c>
      <c r="B25" s="102" t="s">
        <v>330</v>
      </c>
      <c r="C25" s="103" t="s">
        <v>142</v>
      </c>
      <c r="D25" s="103" t="s">
        <v>143</v>
      </c>
      <c r="E25" s="102" t="s">
        <v>119</v>
      </c>
      <c r="F25" s="102" t="s">
        <v>122</v>
      </c>
      <c r="G25" s="104" t="s">
        <v>114</v>
      </c>
      <c r="H25" s="105">
        <v>0</v>
      </c>
      <c r="I25" s="104">
        <v>2</v>
      </c>
      <c r="J25" s="105">
        <v>0</v>
      </c>
      <c r="K25" s="105">
        <v>9</v>
      </c>
      <c r="L25" s="106">
        <v>2</v>
      </c>
      <c r="M25" s="107" t="s">
        <v>43</v>
      </c>
      <c r="N25" s="107" t="s">
        <v>28</v>
      </c>
      <c r="O25" s="102" t="s">
        <v>144</v>
      </c>
    </row>
    <row r="26" spans="1:16" ht="28.5" x14ac:dyDescent="0.25">
      <c r="A26" s="65">
        <v>2</v>
      </c>
      <c r="B26" s="102" t="s">
        <v>331</v>
      </c>
      <c r="C26" s="103" t="s">
        <v>145</v>
      </c>
      <c r="D26" s="103" t="s">
        <v>146</v>
      </c>
      <c r="E26" s="102" t="s">
        <v>123</v>
      </c>
      <c r="F26" s="109" t="s">
        <v>129</v>
      </c>
      <c r="G26" s="104" t="s">
        <v>114</v>
      </c>
      <c r="H26" s="105">
        <v>0</v>
      </c>
      <c r="I26" s="104">
        <v>1</v>
      </c>
      <c r="J26" s="105">
        <v>0</v>
      </c>
      <c r="K26" s="104">
        <v>5</v>
      </c>
      <c r="L26" s="106">
        <v>2</v>
      </c>
      <c r="M26" s="107" t="s">
        <v>43</v>
      </c>
      <c r="N26" s="107" t="s">
        <v>28</v>
      </c>
      <c r="O26" s="102" t="s">
        <v>147</v>
      </c>
    </row>
    <row r="27" spans="1:16" ht="28.5" x14ac:dyDescent="0.25">
      <c r="A27" s="65">
        <v>2</v>
      </c>
      <c r="B27" s="102" t="s">
        <v>332</v>
      </c>
      <c r="C27" s="103" t="s">
        <v>148</v>
      </c>
      <c r="D27" s="103" t="s">
        <v>149</v>
      </c>
      <c r="E27" s="102" t="s">
        <v>126</v>
      </c>
      <c r="F27" s="102" t="s">
        <v>129</v>
      </c>
      <c r="G27" s="104" t="s">
        <v>114</v>
      </c>
      <c r="H27" s="105">
        <v>0</v>
      </c>
      <c r="I27" s="104">
        <v>1</v>
      </c>
      <c r="J27" s="105">
        <v>0</v>
      </c>
      <c r="K27" s="104">
        <v>5</v>
      </c>
      <c r="L27" s="106">
        <v>2</v>
      </c>
      <c r="M27" s="107" t="s">
        <v>43</v>
      </c>
      <c r="N27" s="107" t="s">
        <v>28</v>
      </c>
      <c r="O27" s="102" t="s">
        <v>150</v>
      </c>
    </row>
    <row r="28" spans="1:16" ht="28.5" x14ac:dyDescent="0.25">
      <c r="A28" s="110">
        <v>2</v>
      </c>
      <c r="B28" s="102" t="s">
        <v>333</v>
      </c>
      <c r="C28" s="112" t="s">
        <v>151</v>
      </c>
      <c r="D28" s="112" t="s">
        <v>152</v>
      </c>
      <c r="E28" s="111"/>
      <c r="F28" s="111" t="s">
        <v>134</v>
      </c>
      <c r="G28" s="113" t="s">
        <v>114</v>
      </c>
      <c r="H28" s="114">
        <v>0</v>
      </c>
      <c r="I28" s="113">
        <v>4</v>
      </c>
      <c r="J28" s="114">
        <v>0</v>
      </c>
      <c r="K28" s="104">
        <v>9</v>
      </c>
      <c r="L28" s="115">
        <v>0</v>
      </c>
      <c r="M28" s="116" t="s">
        <v>135</v>
      </c>
      <c r="N28" s="116" t="s">
        <v>28</v>
      </c>
      <c r="O28" s="111" t="s">
        <v>153</v>
      </c>
    </row>
    <row r="29" spans="1:16" s="45" customFormat="1" x14ac:dyDescent="0.25">
      <c r="A29" s="61"/>
      <c r="B29" s="47"/>
      <c r="C29" s="47"/>
      <c r="D29" s="47"/>
      <c r="E29" s="47"/>
      <c r="F29" s="47"/>
      <c r="G29" s="48"/>
      <c r="H29" s="49">
        <f>SUM(H20:H28)</f>
        <v>5</v>
      </c>
      <c r="I29" s="49">
        <f>SUM(I20:I28)</f>
        <v>15</v>
      </c>
      <c r="J29" s="49">
        <f>SUM(J20:J28)</f>
        <v>23</v>
      </c>
      <c r="K29" s="49">
        <f>SUM(K20:K28)</f>
        <v>60</v>
      </c>
      <c r="L29" s="49">
        <f>SUM(L20:L28)</f>
        <v>18</v>
      </c>
      <c r="M29" s="50"/>
      <c r="N29" s="50"/>
      <c r="O29" s="47"/>
      <c r="P29" s="82"/>
    </row>
    <row r="30" spans="1:16" s="45" customFormat="1" ht="28.5" x14ac:dyDescent="0.25">
      <c r="A30" s="61"/>
      <c r="B30" s="47"/>
      <c r="C30" s="47"/>
      <c r="D30" s="47"/>
      <c r="E30" s="47"/>
      <c r="F30" s="47"/>
      <c r="G30" s="42" t="s">
        <v>21</v>
      </c>
      <c r="H30" s="173">
        <f>SUM(H29:I29)*14</f>
        <v>280</v>
      </c>
      <c r="I30" s="174"/>
      <c r="J30" s="173">
        <f>SUM(J29:K29)</f>
        <v>83</v>
      </c>
      <c r="K30" s="174"/>
      <c r="L30" s="49"/>
      <c r="M30" s="50"/>
      <c r="N30" s="50"/>
      <c r="O30" s="47"/>
      <c r="P30" s="82"/>
    </row>
    <row r="31" spans="1:16" s="45" customFormat="1" ht="42.75" x14ac:dyDescent="0.25">
      <c r="A31" s="29">
        <v>3</v>
      </c>
      <c r="B31" s="27" t="s">
        <v>54</v>
      </c>
      <c r="C31" s="27" t="s">
        <v>38</v>
      </c>
      <c r="D31" s="56" t="s">
        <v>382</v>
      </c>
      <c r="E31" s="33"/>
      <c r="F31" s="27" t="s">
        <v>83</v>
      </c>
      <c r="G31" s="28" t="s">
        <v>26</v>
      </c>
      <c r="H31" s="29">
        <v>0</v>
      </c>
      <c r="I31" s="29">
        <v>2</v>
      </c>
      <c r="J31" s="29">
        <v>0</v>
      </c>
      <c r="K31" s="29">
        <v>9</v>
      </c>
      <c r="L31" s="30">
        <v>2</v>
      </c>
      <c r="M31" s="31" t="s">
        <v>27</v>
      </c>
      <c r="N31" s="31" t="s">
        <v>28</v>
      </c>
      <c r="O31" s="27" t="s">
        <v>51</v>
      </c>
      <c r="P31" s="82"/>
    </row>
    <row r="32" spans="1:16" s="45" customFormat="1" ht="42.75" x14ac:dyDescent="0.25">
      <c r="A32" s="29">
        <v>3</v>
      </c>
      <c r="B32" s="27" t="s">
        <v>55</v>
      </c>
      <c r="C32" s="27" t="s">
        <v>48</v>
      </c>
      <c r="D32" s="26" t="s">
        <v>92</v>
      </c>
      <c r="E32" s="33"/>
      <c r="F32" s="27" t="s">
        <v>83</v>
      </c>
      <c r="G32" s="28" t="s">
        <v>26</v>
      </c>
      <c r="H32" s="29">
        <v>0</v>
      </c>
      <c r="I32" s="29">
        <v>2</v>
      </c>
      <c r="J32" s="29">
        <v>0</v>
      </c>
      <c r="K32" s="29">
        <v>9</v>
      </c>
      <c r="L32" s="30">
        <v>2</v>
      </c>
      <c r="M32" s="31" t="s">
        <v>43</v>
      </c>
      <c r="N32" s="31" t="s">
        <v>28</v>
      </c>
      <c r="O32" s="27" t="s">
        <v>86</v>
      </c>
      <c r="P32" s="82"/>
    </row>
    <row r="33" spans="1:16" s="45" customFormat="1" ht="28.5" x14ac:dyDescent="0.25">
      <c r="A33" s="29">
        <v>3</v>
      </c>
      <c r="B33" s="27" t="s">
        <v>56</v>
      </c>
      <c r="C33" s="27" t="s">
        <v>53</v>
      </c>
      <c r="D33" s="26" t="s">
        <v>57</v>
      </c>
      <c r="E33" s="33"/>
      <c r="F33" s="27" t="s">
        <v>82</v>
      </c>
      <c r="G33" s="28" t="s">
        <v>26</v>
      </c>
      <c r="H33" s="29">
        <v>0</v>
      </c>
      <c r="I33" s="29">
        <v>2</v>
      </c>
      <c r="J33" s="29">
        <v>0</v>
      </c>
      <c r="K33" s="29">
        <v>9</v>
      </c>
      <c r="L33" s="30">
        <v>2</v>
      </c>
      <c r="M33" s="31" t="s">
        <v>43</v>
      </c>
      <c r="N33" s="31" t="s">
        <v>28</v>
      </c>
      <c r="O33" s="27"/>
      <c r="P33" s="82"/>
    </row>
    <row r="34" spans="1:16" ht="42.75" x14ac:dyDescent="0.25">
      <c r="A34" s="29">
        <v>3</v>
      </c>
      <c r="B34" s="83" t="s">
        <v>334</v>
      </c>
      <c r="C34" s="84" t="s">
        <v>155</v>
      </c>
      <c r="D34" s="84" t="s">
        <v>156</v>
      </c>
      <c r="E34" s="83" t="s">
        <v>110</v>
      </c>
      <c r="F34" s="83" t="s">
        <v>113</v>
      </c>
      <c r="G34" s="85" t="s">
        <v>114</v>
      </c>
      <c r="H34" s="86">
        <v>2</v>
      </c>
      <c r="I34" s="86">
        <v>0</v>
      </c>
      <c r="J34" s="86">
        <v>9</v>
      </c>
      <c r="K34" s="85">
        <v>0</v>
      </c>
      <c r="L34" s="87">
        <v>2</v>
      </c>
      <c r="M34" s="88" t="s">
        <v>31</v>
      </c>
      <c r="N34" s="88" t="s">
        <v>28</v>
      </c>
      <c r="O34" s="83" t="s">
        <v>157</v>
      </c>
    </row>
    <row r="35" spans="1:16" ht="57" x14ac:dyDescent="0.25">
      <c r="A35" s="29">
        <v>3</v>
      </c>
      <c r="B35" s="83" t="s">
        <v>335</v>
      </c>
      <c r="C35" s="117" t="s">
        <v>158</v>
      </c>
      <c r="D35" s="118" t="s">
        <v>371</v>
      </c>
      <c r="E35" s="83" t="s">
        <v>329</v>
      </c>
      <c r="F35" s="90" t="s">
        <v>118</v>
      </c>
      <c r="G35" s="85" t="s">
        <v>114</v>
      </c>
      <c r="H35" s="91">
        <v>2</v>
      </c>
      <c r="I35" s="91">
        <v>2</v>
      </c>
      <c r="J35" s="91">
        <v>9</v>
      </c>
      <c r="K35" s="92">
        <v>9</v>
      </c>
      <c r="L35" s="119">
        <v>4</v>
      </c>
      <c r="M35" s="120" t="s">
        <v>43</v>
      </c>
      <c r="N35" s="88" t="s">
        <v>28</v>
      </c>
      <c r="O35" s="83" t="s">
        <v>159</v>
      </c>
    </row>
    <row r="36" spans="1:16" ht="28.5" x14ac:dyDescent="0.25">
      <c r="A36" s="29">
        <v>3</v>
      </c>
      <c r="B36" s="83" t="s">
        <v>336</v>
      </c>
      <c r="C36" s="84" t="s">
        <v>160</v>
      </c>
      <c r="D36" s="84" t="s">
        <v>161</v>
      </c>
      <c r="E36" s="83" t="s">
        <v>330</v>
      </c>
      <c r="F36" s="90" t="s">
        <v>122</v>
      </c>
      <c r="G36" s="85" t="s">
        <v>114</v>
      </c>
      <c r="H36" s="91">
        <v>0</v>
      </c>
      <c r="I36" s="91">
        <v>2</v>
      </c>
      <c r="J36" s="91">
        <v>0</v>
      </c>
      <c r="K36" s="92">
        <v>9</v>
      </c>
      <c r="L36" s="119">
        <v>2</v>
      </c>
      <c r="M36" s="120" t="s">
        <v>43</v>
      </c>
      <c r="N36" s="88" t="s">
        <v>28</v>
      </c>
      <c r="O36" s="83" t="s">
        <v>162</v>
      </c>
    </row>
    <row r="37" spans="1:16" ht="42.75" x14ac:dyDescent="0.25">
      <c r="A37" s="95">
        <v>3</v>
      </c>
      <c r="B37" s="83" t="s">
        <v>337</v>
      </c>
      <c r="C37" s="97" t="s">
        <v>163</v>
      </c>
      <c r="D37" s="97" t="s">
        <v>164</v>
      </c>
      <c r="E37" s="96" t="s">
        <v>368</v>
      </c>
      <c r="F37" s="121" t="s">
        <v>129</v>
      </c>
      <c r="G37" s="98" t="s">
        <v>114</v>
      </c>
      <c r="H37" s="99">
        <v>0</v>
      </c>
      <c r="I37" s="99">
        <v>2</v>
      </c>
      <c r="J37" s="99">
        <v>0</v>
      </c>
      <c r="K37" s="99">
        <v>9</v>
      </c>
      <c r="L37" s="100">
        <v>2</v>
      </c>
      <c r="M37" s="101" t="s">
        <v>43</v>
      </c>
      <c r="N37" s="101" t="s">
        <v>28</v>
      </c>
      <c r="O37" s="96" t="s">
        <v>165</v>
      </c>
    </row>
    <row r="38" spans="1:16" ht="28.5" x14ac:dyDescent="0.25">
      <c r="A38" s="95">
        <v>3</v>
      </c>
      <c r="B38" s="83" t="s">
        <v>338</v>
      </c>
      <c r="C38" s="97" t="s">
        <v>166</v>
      </c>
      <c r="D38" s="97" t="s">
        <v>167</v>
      </c>
      <c r="E38" s="96"/>
      <c r="F38" s="96" t="s">
        <v>134</v>
      </c>
      <c r="G38" s="98" t="s">
        <v>114</v>
      </c>
      <c r="H38" s="99">
        <v>0</v>
      </c>
      <c r="I38" s="98">
        <v>4</v>
      </c>
      <c r="J38" s="99">
        <v>0</v>
      </c>
      <c r="K38" s="99">
        <v>9</v>
      </c>
      <c r="L38" s="100">
        <v>0</v>
      </c>
      <c r="M38" s="101" t="s">
        <v>135</v>
      </c>
      <c r="N38" s="101" t="s">
        <v>28</v>
      </c>
      <c r="O38" s="96" t="s">
        <v>168</v>
      </c>
    </row>
    <row r="39" spans="1:16" x14ac:dyDescent="0.25">
      <c r="A39" s="95">
        <v>3</v>
      </c>
      <c r="B39" s="96" t="s">
        <v>169</v>
      </c>
      <c r="C39" s="97" t="s">
        <v>170</v>
      </c>
      <c r="D39" s="97" t="s">
        <v>171</v>
      </c>
      <c r="E39" s="96"/>
      <c r="F39" s="96" t="s">
        <v>118</v>
      </c>
      <c r="G39" s="98" t="s">
        <v>114</v>
      </c>
      <c r="H39" s="99">
        <v>0</v>
      </c>
      <c r="I39" s="99">
        <v>2</v>
      </c>
      <c r="J39" s="99">
        <v>0</v>
      </c>
      <c r="K39" s="99">
        <v>9</v>
      </c>
      <c r="L39" s="100">
        <v>2</v>
      </c>
      <c r="M39" s="101" t="s">
        <v>43</v>
      </c>
      <c r="N39" s="101" t="s">
        <v>28</v>
      </c>
      <c r="O39" s="96" t="s">
        <v>172</v>
      </c>
    </row>
    <row r="40" spans="1:16" s="45" customFormat="1" x14ac:dyDescent="0.25">
      <c r="A40" s="61"/>
      <c r="B40" s="47"/>
      <c r="C40" s="47"/>
      <c r="D40" s="47"/>
      <c r="E40" s="47"/>
      <c r="F40" s="47"/>
      <c r="G40" s="48"/>
      <c r="H40" s="49">
        <f>SUM(H31:H39)</f>
        <v>4</v>
      </c>
      <c r="I40" s="49">
        <f>SUM(I31:I39)</f>
        <v>18</v>
      </c>
      <c r="J40" s="49">
        <f>SUM(J31:J39)</f>
        <v>18</v>
      </c>
      <c r="K40" s="49">
        <f>SUM(K31:K39)</f>
        <v>72</v>
      </c>
      <c r="L40" s="49">
        <f>SUM(L31:L39)</f>
        <v>18</v>
      </c>
      <c r="M40" s="50"/>
      <c r="N40" s="50"/>
      <c r="O40" s="47"/>
      <c r="P40" s="82"/>
    </row>
    <row r="41" spans="1:16" s="45" customFormat="1" ht="28.5" x14ac:dyDescent="0.25">
      <c r="A41" s="61"/>
      <c r="B41" s="47"/>
      <c r="C41" s="47"/>
      <c r="D41" s="47"/>
      <c r="E41" s="47"/>
      <c r="F41" s="47"/>
      <c r="G41" s="42" t="s">
        <v>21</v>
      </c>
      <c r="H41" s="173">
        <f>SUM(H40:I40)*14</f>
        <v>308</v>
      </c>
      <c r="I41" s="174"/>
      <c r="J41" s="173">
        <f>SUM(J40:K40)</f>
        <v>90</v>
      </c>
      <c r="K41" s="174"/>
      <c r="L41" s="49"/>
      <c r="M41" s="50"/>
      <c r="N41" s="50"/>
      <c r="O41" s="47"/>
      <c r="P41" s="82"/>
    </row>
    <row r="42" spans="1:16" s="45" customFormat="1" ht="42.75" x14ac:dyDescent="0.25">
      <c r="A42" s="65">
        <v>4</v>
      </c>
      <c r="B42" s="64" t="s">
        <v>58</v>
      </c>
      <c r="C42" s="64" t="s">
        <v>39</v>
      </c>
      <c r="D42" s="64" t="s">
        <v>99</v>
      </c>
      <c r="E42" s="70"/>
      <c r="F42" s="64" t="s">
        <v>34</v>
      </c>
      <c r="G42" s="66" t="s">
        <v>26</v>
      </c>
      <c r="H42" s="65">
        <v>0</v>
      </c>
      <c r="I42" s="65">
        <v>2</v>
      </c>
      <c r="J42" s="65">
        <v>0</v>
      </c>
      <c r="K42" s="65">
        <v>9</v>
      </c>
      <c r="L42" s="67">
        <v>2</v>
      </c>
      <c r="M42" s="68" t="s">
        <v>27</v>
      </c>
      <c r="N42" s="68" t="s">
        <v>28</v>
      </c>
      <c r="O42" s="64" t="s">
        <v>52</v>
      </c>
      <c r="P42" s="82"/>
    </row>
    <row r="43" spans="1:16" s="45" customFormat="1" ht="28.5" x14ac:dyDescent="0.25">
      <c r="A43" s="65">
        <v>4</v>
      </c>
      <c r="B43" s="64" t="s">
        <v>59</v>
      </c>
      <c r="C43" s="64" t="s">
        <v>88</v>
      </c>
      <c r="D43" s="69" t="s">
        <v>93</v>
      </c>
      <c r="E43" s="70"/>
      <c r="F43" s="64" t="s">
        <v>83</v>
      </c>
      <c r="G43" s="66" t="s">
        <v>26</v>
      </c>
      <c r="H43" s="65">
        <v>0</v>
      </c>
      <c r="I43" s="65">
        <v>2</v>
      </c>
      <c r="J43" s="65">
        <v>0</v>
      </c>
      <c r="K43" s="65">
        <v>9</v>
      </c>
      <c r="L43" s="67">
        <v>2</v>
      </c>
      <c r="M43" s="68" t="s">
        <v>43</v>
      </c>
      <c r="N43" s="68" t="s">
        <v>28</v>
      </c>
      <c r="O43" s="64" t="s">
        <v>87</v>
      </c>
      <c r="P43" s="82"/>
    </row>
    <row r="44" spans="1:16" s="45" customFormat="1" ht="28.5" x14ac:dyDescent="0.25">
      <c r="A44" s="65">
        <v>4</v>
      </c>
      <c r="B44" s="64" t="s">
        <v>60</v>
      </c>
      <c r="C44" s="64" t="s">
        <v>101</v>
      </c>
      <c r="D44" s="64" t="s">
        <v>61</v>
      </c>
      <c r="E44" s="70"/>
      <c r="F44" s="64" t="s">
        <v>62</v>
      </c>
      <c r="G44" s="66" t="s">
        <v>26</v>
      </c>
      <c r="H44" s="65">
        <v>0</v>
      </c>
      <c r="I44" s="65">
        <v>2</v>
      </c>
      <c r="J44" s="65">
        <v>0</v>
      </c>
      <c r="K44" s="65">
        <v>9</v>
      </c>
      <c r="L44" s="67">
        <v>2</v>
      </c>
      <c r="M44" s="68" t="s">
        <v>43</v>
      </c>
      <c r="N44" s="68" t="s">
        <v>28</v>
      </c>
      <c r="O44" s="64" t="s">
        <v>84</v>
      </c>
      <c r="P44" s="82"/>
    </row>
    <row r="45" spans="1:16" ht="42.75" x14ac:dyDescent="0.25">
      <c r="A45" s="65">
        <v>4</v>
      </c>
      <c r="B45" s="102" t="s">
        <v>339</v>
      </c>
      <c r="C45" s="103" t="s">
        <v>173</v>
      </c>
      <c r="D45" s="103" t="s">
        <v>174</v>
      </c>
      <c r="E45" s="102" t="s">
        <v>110</v>
      </c>
      <c r="F45" s="102" t="s">
        <v>113</v>
      </c>
      <c r="G45" s="104" t="s">
        <v>114</v>
      </c>
      <c r="H45" s="105">
        <v>2</v>
      </c>
      <c r="I45" s="105">
        <v>0</v>
      </c>
      <c r="J45" s="105">
        <v>9</v>
      </c>
      <c r="K45" s="104">
        <v>0</v>
      </c>
      <c r="L45" s="106">
        <v>2</v>
      </c>
      <c r="M45" s="107" t="s">
        <v>31</v>
      </c>
      <c r="N45" s="107" t="s">
        <v>28</v>
      </c>
      <c r="O45" s="102" t="s">
        <v>175</v>
      </c>
    </row>
    <row r="46" spans="1:16" ht="57" x14ac:dyDescent="0.25">
      <c r="A46" s="65">
        <v>4</v>
      </c>
      <c r="B46" s="102" t="s">
        <v>340</v>
      </c>
      <c r="C46" s="108" t="s">
        <v>176</v>
      </c>
      <c r="D46" s="108" t="s">
        <v>372</v>
      </c>
      <c r="E46" s="102" t="s">
        <v>335</v>
      </c>
      <c r="F46" s="102" t="s">
        <v>118</v>
      </c>
      <c r="G46" s="104" t="s">
        <v>114</v>
      </c>
      <c r="H46" s="122">
        <v>2</v>
      </c>
      <c r="I46" s="122">
        <v>2</v>
      </c>
      <c r="J46" s="122">
        <v>9</v>
      </c>
      <c r="K46" s="123">
        <v>9</v>
      </c>
      <c r="L46" s="106">
        <v>4</v>
      </c>
      <c r="M46" s="107" t="s">
        <v>31</v>
      </c>
      <c r="N46" s="107" t="s">
        <v>28</v>
      </c>
      <c r="O46" s="102" t="s">
        <v>177</v>
      </c>
    </row>
    <row r="47" spans="1:16" ht="28.5" x14ac:dyDescent="0.25">
      <c r="A47" s="65">
        <v>4</v>
      </c>
      <c r="B47" s="102" t="s">
        <v>341</v>
      </c>
      <c r="C47" s="103" t="s">
        <v>178</v>
      </c>
      <c r="D47" s="103" t="s">
        <v>179</v>
      </c>
      <c r="E47" s="102" t="s">
        <v>336</v>
      </c>
      <c r="F47" s="102" t="s">
        <v>122</v>
      </c>
      <c r="G47" s="104" t="s">
        <v>114</v>
      </c>
      <c r="H47" s="122">
        <v>0</v>
      </c>
      <c r="I47" s="122">
        <v>2</v>
      </c>
      <c r="J47" s="122">
        <v>0</v>
      </c>
      <c r="K47" s="123">
        <v>9</v>
      </c>
      <c r="L47" s="106">
        <v>2</v>
      </c>
      <c r="M47" s="107" t="s">
        <v>43</v>
      </c>
      <c r="N47" s="107" t="s">
        <v>28</v>
      </c>
      <c r="O47" s="102" t="s">
        <v>180</v>
      </c>
    </row>
    <row r="48" spans="1:16" ht="42.75" x14ac:dyDescent="0.25">
      <c r="A48" s="110">
        <v>4</v>
      </c>
      <c r="B48" s="102" t="s">
        <v>342</v>
      </c>
      <c r="C48" s="112" t="s">
        <v>181</v>
      </c>
      <c r="D48" s="112" t="s">
        <v>182</v>
      </c>
      <c r="E48" s="102" t="s">
        <v>337</v>
      </c>
      <c r="F48" s="124" t="s">
        <v>129</v>
      </c>
      <c r="G48" s="113" t="s">
        <v>114</v>
      </c>
      <c r="H48" s="114">
        <v>0</v>
      </c>
      <c r="I48" s="114">
        <v>2</v>
      </c>
      <c r="J48" s="114">
        <v>0</v>
      </c>
      <c r="K48" s="114">
        <v>9</v>
      </c>
      <c r="L48" s="115">
        <v>2</v>
      </c>
      <c r="M48" s="116" t="s">
        <v>31</v>
      </c>
      <c r="N48" s="116" t="s">
        <v>28</v>
      </c>
      <c r="O48" s="111" t="s">
        <v>183</v>
      </c>
    </row>
    <row r="49" spans="1:17" ht="28.5" x14ac:dyDescent="0.25">
      <c r="A49" s="110">
        <v>4</v>
      </c>
      <c r="B49" s="102" t="s">
        <v>343</v>
      </c>
      <c r="C49" s="112" t="s">
        <v>184</v>
      </c>
      <c r="D49" s="112" t="s">
        <v>185</v>
      </c>
      <c r="E49" s="111"/>
      <c r="F49" s="111" t="s">
        <v>134</v>
      </c>
      <c r="G49" s="113" t="s">
        <v>114</v>
      </c>
      <c r="H49" s="114">
        <v>0</v>
      </c>
      <c r="I49" s="113">
        <v>4</v>
      </c>
      <c r="J49" s="114">
        <v>0</v>
      </c>
      <c r="K49" s="114">
        <v>9</v>
      </c>
      <c r="L49" s="115">
        <v>0</v>
      </c>
      <c r="M49" s="116" t="s">
        <v>135</v>
      </c>
      <c r="N49" s="116" t="s">
        <v>28</v>
      </c>
      <c r="O49" s="111" t="s">
        <v>186</v>
      </c>
    </row>
    <row r="50" spans="1:17" x14ac:dyDescent="0.25">
      <c r="A50" s="110">
        <v>4</v>
      </c>
      <c r="B50" s="125" t="s">
        <v>187</v>
      </c>
      <c r="C50" s="125" t="s">
        <v>188</v>
      </c>
      <c r="D50" s="111" t="s">
        <v>189</v>
      </c>
      <c r="E50" s="111" t="s">
        <v>169</v>
      </c>
      <c r="F50" s="111" t="s">
        <v>118</v>
      </c>
      <c r="G50" s="113" t="s">
        <v>114</v>
      </c>
      <c r="H50" s="113">
        <v>0</v>
      </c>
      <c r="I50" s="113">
        <v>2</v>
      </c>
      <c r="J50" s="113">
        <v>0</v>
      </c>
      <c r="K50" s="113">
        <v>9</v>
      </c>
      <c r="L50" s="113">
        <v>2</v>
      </c>
      <c r="M50" s="113" t="s">
        <v>43</v>
      </c>
      <c r="N50" s="113" t="s">
        <v>28</v>
      </c>
      <c r="O50" s="111" t="s">
        <v>190</v>
      </c>
    </row>
    <row r="51" spans="1:17" s="45" customFormat="1" x14ac:dyDescent="0.25">
      <c r="A51" s="61"/>
      <c r="B51" s="47"/>
      <c r="C51" s="47"/>
      <c r="D51" s="47"/>
      <c r="E51" s="47"/>
      <c r="F51" s="47"/>
      <c r="G51" s="48"/>
      <c r="H51" s="49">
        <f>SUM(H42:H50)</f>
        <v>4</v>
      </c>
      <c r="I51" s="49">
        <f>SUM(I42:I50)</f>
        <v>18</v>
      </c>
      <c r="J51" s="49">
        <f>SUM(J42:J50)</f>
        <v>18</v>
      </c>
      <c r="K51" s="49">
        <f>SUM(K42:K50)</f>
        <v>72</v>
      </c>
      <c r="L51" s="49">
        <f>SUM(L42:L50)</f>
        <v>18</v>
      </c>
      <c r="M51" s="50"/>
      <c r="N51" s="50"/>
      <c r="O51" s="47"/>
      <c r="P51" s="82"/>
    </row>
    <row r="52" spans="1:17" s="45" customFormat="1" ht="28.5" x14ac:dyDescent="0.25">
      <c r="A52" s="61"/>
      <c r="B52" s="47"/>
      <c r="C52" s="47"/>
      <c r="D52" s="47"/>
      <c r="E52" s="47"/>
      <c r="F52" s="47"/>
      <c r="G52" s="42" t="s">
        <v>21</v>
      </c>
      <c r="H52" s="173">
        <f>SUM(H51:I51)*14</f>
        <v>308</v>
      </c>
      <c r="I52" s="174"/>
      <c r="J52" s="173">
        <f>SUM(J51:K51)</f>
        <v>90</v>
      </c>
      <c r="K52" s="174"/>
      <c r="L52" s="49"/>
      <c r="M52" s="50"/>
      <c r="N52" s="50"/>
      <c r="O52" s="47"/>
      <c r="P52" s="82"/>
    </row>
    <row r="53" spans="1:17" s="45" customFormat="1" ht="42.75" x14ac:dyDescent="0.25">
      <c r="A53" s="29">
        <v>5</v>
      </c>
      <c r="B53" s="27" t="s">
        <v>89</v>
      </c>
      <c r="C53" s="32" t="s">
        <v>40</v>
      </c>
      <c r="D53" s="27" t="s">
        <v>100</v>
      </c>
      <c r="E53" s="27"/>
      <c r="F53" s="34" t="s">
        <v>96</v>
      </c>
      <c r="G53" s="28" t="s">
        <v>26</v>
      </c>
      <c r="H53" s="55">
        <v>0</v>
      </c>
      <c r="I53" s="29">
        <v>2</v>
      </c>
      <c r="J53" s="29">
        <v>0</v>
      </c>
      <c r="K53" s="29">
        <v>9</v>
      </c>
      <c r="L53" s="30">
        <v>2</v>
      </c>
      <c r="M53" s="31" t="s">
        <v>27</v>
      </c>
      <c r="N53" s="31" t="s">
        <v>28</v>
      </c>
      <c r="O53" s="27"/>
      <c r="P53" s="82"/>
    </row>
    <row r="54" spans="1:17" s="45" customFormat="1" ht="28.5" x14ac:dyDescent="0.25">
      <c r="A54" s="29">
        <v>5</v>
      </c>
      <c r="B54" s="27" t="s">
        <v>63</v>
      </c>
      <c r="C54" s="32" t="s">
        <v>381</v>
      </c>
      <c r="D54" s="35" t="s">
        <v>64</v>
      </c>
      <c r="E54" s="27"/>
      <c r="F54" s="27" t="s">
        <v>62</v>
      </c>
      <c r="G54" s="28" t="s">
        <v>26</v>
      </c>
      <c r="H54" s="29">
        <v>0</v>
      </c>
      <c r="I54" s="29">
        <v>2</v>
      </c>
      <c r="J54" s="29">
        <v>0</v>
      </c>
      <c r="K54" s="29">
        <v>9</v>
      </c>
      <c r="L54" s="30">
        <v>2</v>
      </c>
      <c r="M54" s="31" t="s">
        <v>43</v>
      </c>
      <c r="N54" s="31" t="s">
        <v>28</v>
      </c>
      <c r="O54" s="27" t="s">
        <v>85</v>
      </c>
      <c r="P54" s="82"/>
    </row>
    <row r="55" spans="1:17" ht="42.75" x14ac:dyDescent="0.25">
      <c r="A55" s="29">
        <v>5</v>
      </c>
      <c r="B55" s="83" t="s">
        <v>344</v>
      </c>
      <c r="C55" s="84" t="s">
        <v>191</v>
      </c>
      <c r="D55" s="84" t="s">
        <v>192</v>
      </c>
      <c r="E55" s="83" t="s">
        <v>110</v>
      </c>
      <c r="F55" s="83" t="s">
        <v>113</v>
      </c>
      <c r="G55" s="85" t="s">
        <v>114</v>
      </c>
      <c r="H55" s="91">
        <v>2</v>
      </c>
      <c r="I55" s="91">
        <v>0</v>
      </c>
      <c r="J55" s="91">
        <v>9</v>
      </c>
      <c r="K55" s="92">
        <v>0</v>
      </c>
      <c r="L55" s="87">
        <v>2</v>
      </c>
      <c r="M55" s="88" t="s">
        <v>31</v>
      </c>
      <c r="N55" s="88" t="s">
        <v>28</v>
      </c>
      <c r="O55" s="83" t="s">
        <v>193</v>
      </c>
      <c r="Q55" s="71"/>
    </row>
    <row r="56" spans="1:17" ht="57" x14ac:dyDescent="0.25">
      <c r="A56" s="29">
        <v>5</v>
      </c>
      <c r="B56" s="83" t="s">
        <v>345</v>
      </c>
      <c r="C56" s="89" t="s">
        <v>194</v>
      </c>
      <c r="D56" s="89" t="s">
        <v>373</v>
      </c>
      <c r="E56" s="126" t="s">
        <v>340</v>
      </c>
      <c r="F56" s="90" t="s">
        <v>118</v>
      </c>
      <c r="G56" s="85" t="s">
        <v>114</v>
      </c>
      <c r="H56" s="91">
        <v>2</v>
      </c>
      <c r="I56" s="91">
        <v>2</v>
      </c>
      <c r="J56" s="91">
        <v>9</v>
      </c>
      <c r="K56" s="92">
        <v>9</v>
      </c>
      <c r="L56" s="87">
        <v>4</v>
      </c>
      <c r="M56" s="88" t="s">
        <v>43</v>
      </c>
      <c r="N56" s="88" t="s">
        <v>28</v>
      </c>
      <c r="O56" s="83" t="s">
        <v>195</v>
      </c>
    </row>
    <row r="57" spans="1:17" ht="28.5" x14ac:dyDescent="0.25">
      <c r="A57" s="29">
        <v>5</v>
      </c>
      <c r="B57" s="83" t="s">
        <v>346</v>
      </c>
      <c r="C57" s="84" t="s">
        <v>196</v>
      </c>
      <c r="D57" s="84" t="s">
        <v>197</v>
      </c>
      <c r="E57" s="126" t="s">
        <v>341</v>
      </c>
      <c r="F57" s="90" t="s">
        <v>122</v>
      </c>
      <c r="G57" s="85" t="s">
        <v>114</v>
      </c>
      <c r="H57" s="91">
        <v>0</v>
      </c>
      <c r="I57" s="91">
        <v>2</v>
      </c>
      <c r="J57" s="91">
        <v>0</v>
      </c>
      <c r="K57" s="92">
        <v>9</v>
      </c>
      <c r="L57" s="87">
        <v>2</v>
      </c>
      <c r="M57" s="88" t="s">
        <v>43</v>
      </c>
      <c r="N57" s="88" t="s">
        <v>28</v>
      </c>
      <c r="O57" s="83" t="s">
        <v>198</v>
      </c>
    </row>
    <row r="58" spans="1:17" s="71" customFormat="1" ht="28.5" x14ac:dyDescent="0.25">
      <c r="A58" s="95">
        <v>5</v>
      </c>
      <c r="B58" s="83" t="s">
        <v>347</v>
      </c>
      <c r="C58" s="96" t="s">
        <v>199</v>
      </c>
      <c r="D58" s="97" t="s">
        <v>200</v>
      </c>
      <c r="E58" s="127"/>
      <c r="F58" s="96" t="s">
        <v>134</v>
      </c>
      <c r="G58" s="98" t="s">
        <v>114</v>
      </c>
      <c r="H58" s="99">
        <v>0</v>
      </c>
      <c r="I58" s="99">
        <v>2</v>
      </c>
      <c r="J58" s="99">
        <v>0</v>
      </c>
      <c r="K58" s="99">
        <v>9</v>
      </c>
      <c r="L58" s="100">
        <v>3</v>
      </c>
      <c r="M58" s="101" t="s">
        <v>31</v>
      </c>
      <c r="N58" s="101" t="s">
        <v>28</v>
      </c>
      <c r="O58" s="127"/>
    </row>
    <row r="59" spans="1:17" ht="28.5" x14ac:dyDescent="0.25">
      <c r="A59" s="95">
        <v>5</v>
      </c>
      <c r="B59" s="83" t="s">
        <v>348</v>
      </c>
      <c r="C59" s="97" t="s">
        <v>201</v>
      </c>
      <c r="D59" s="97" t="s">
        <v>202</v>
      </c>
      <c r="E59" s="128"/>
      <c r="F59" s="96" t="s">
        <v>134</v>
      </c>
      <c r="G59" s="98" t="s">
        <v>114</v>
      </c>
      <c r="H59" s="99">
        <v>0</v>
      </c>
      <c r="I59" s="98">
        <v>4</v>
      </c>
      <c r="J59" s="99">
        <v>0</v>
      </c>
      <c r="K59" s="99">
        <v>9</v>
      </c>
      <c r="L59" s="100">
        <v>0</v>
      </c>
      <c r="M59" s="101" t="s">
        <v>135</v>
      </c>
      <c r="N59" s="101" t="s">
        <v>28</v>
      </c>
      <c r="O59" s="96" t="s">
        <v>203</v>
      </c>
    </row>
    <row r="60" spans="1:17" x14ac:dyDescent="0.25">
      <c r="A60" s="95">
        <v>5</v>
      </c>
      <c r="B60" s="96" t="s">
        <v>204</v>
      </c>
      <c r="C60" s="97" t="s">
        <v>205</v>
      </c>
      <c r="D60" s="97" t="s">
        <v>206</v>
      </c>
      <c r="E60" s="96" t="s">
        <v>187</v>
      </c>
      <c r="F60" s="96" t="s">
        <v>122</v>
      </c>
      <c r="G60" s="98" t="s">
        <v>114</v>
      </c>
      <c r="H60" s="99">
        <v>0</v>
      </c>
      <c r="I60" s="99">
        <v>2</v>
      </c>
      <c r="J60" s="99">
        <v>0</v>
      </c>
      <c r="K60" s="99">
        <v>9</v>
      </c>
      <c r="L60" s="100">
        <v>2</v>
      </c>
      <c r="M60" s="101" t="s">
        <v>43</v>
      </c>
      <c r="N60" s="101" t="s">
        <v>28</v>
      </c>
      <c r="O60" s="96" t="s">
        <v>207</v>
      </c>
    </row>
    <row r="61" spans="1:17" s="45" customFormat="1" ht="30" customHeight="1" x14ac:dyDescent="0.25">
      <c r="A61" s="176" t="s">
        <v>104</v>
      </c>
      <c r="B61" s="176"/>
      <c r="C61" s="176"/>
      <c r="D61" s="176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82"/>
    </row>
    <row r="62" spans="1:17" s="45" customFormat="1" ht="30" customHeight="1" x14ac:dyDescent="0.25">
      <c r="A62" s="72">
        <v>5</v>
      </c>
      <c r="B62" s="162" t="s">
        <v>65</v>
      </c>
      <c r="C62" s="74" t="s">
        <v>80</v>
      </c>
      <c r="D62" s="75" t="s">
        <v>79</v>
      </c>
      <c r="E62" s="73"/>
      <c r="F62" s="73" t="s">
        <v>82</v>
      </c>
      <c r="G62" s="76" t="s">
        <v>26</v>
      </c>
      <c r="H62" s="72">
        <v>0</v>
      </c>
      <c r="I62" s="72">
        <v>1</v>
      </c>
      <c r="J62" s="72">
        <v>0</v>
      </c>
      <c r="K62" s="72">
        <v>5</v>
      </c>
      <c r="L62" s="77">
        <v>2</v>
      </c>
      <c r="M62" s="78" t="s">
        <v>43</v>
      </c>
      <c r="N62" s="161" t="s">
        <v>106</v>
      </c>
      <c r="O62" s="73"/>
      <c r="P62" s="82"/>
    </row>
    <row r="63" spans="1:17" s="45" customFormat="1" ht="30" customHeight="1" x14ac:dyDescent="0.25">
      <c r="A63" s="72">
        <v>5</v>
      </c>
      <c r="B63" s="73" t="s">
        <v>67</v>
      </c>
      <c r="C63" s="74" t="s">
        <v>66</v>
      </c>
      <c r="D63" s="79" t="s">
        <v>94</v>
      </c>
      <c r="E63" s="73"/>
      <c r="F63" s="73" t="s">
        <v>96</v>
      </c>
      <c r="G63" s="76" t="s">
        <v>26</v>
      </c>
      <c r="H63" s="72">
        <v>0</v>
      </c>
      <c r="I63" s="72">
        <v>1</v>
      </c>
      <c r="J63" s="72">
        <v>0</v>
      </c>
      <c r="K63" s="72">
        <v>5</v>
      </c>
      <c r="L63" s="77">
        <v>2</v>
      </c>
      <c r="M63" s="78" t="s">
        <v>43</v>
      </c>
      <c r="N63" s="161" t="s">
        <v>106</v>
      </c>
      <c r="O63" s="73"/>
      <c r="P63" s="82"/>
    </row>
    <row r="64" spans="1:17" s="45" customFormat="1" ht="30" customHeight="1" x14ac:dyDescent="0.25">
      <c r="A64" s="72">
        <v>5</v>
      </c>
      <c r="B64" s="73" t="s">
        <v>68</v>
      </c>
      <c r="C64" s="74" t="s">
        <v>71</v>
      </c>
      <c r="D64" s="75" t="s">
        <v>98</v>
      </c>
      <c r="E64" s="73"/>
      <c r="F64" s="73" t="s">
        <v>37</v>
      </c>
      <c r="G64" s="76" t="s">
        <v>26</v>
      </c>
      <c r="H64" s="72">
        <v>0</v>
      </c>
      <c r="I64" s="72">
        <v>1</v>
      </c>
      <c r="J64" s="72">
        <v>0</v>
      </c>
      <c r="K64" s="72">
        <v>5</v>
      </c>
      <c r="L64" s="77">
        <v>2</v>
      </c>
      <c r="M64" s="78" t="s">
        <v>43</v>
      </c>
      <c r="N64" s="161" t="s">
        <v>106</v>
      </c>
      <c r="O64" s="73"/>
      <c r="P64" s="82"/>
    </row>
    <row r="65" spans="1:17" s="45" customFormat="1" ht="30" customHeight="1" x14ac:dyDescent="0.25">
      <c r="A65" s="72">
        <v>5</v>
      </c>
      <c r="B65" s="73" t="s">
        <v>70</v>
      </c>
      <c r="C65" s="74" t="s">
        <v>69</v>
      </c>
      <c r="D65" s="79" t="s">
        <v>95</v>
      </c>
      <c r="E65" s="73"/>
      <c r="F65" s="73" t="s">
        <v>81</v>
      </c>
      <c r="G65" s="76" t="s">
        <v>26</v>
      </c>
      <c r="H65" s="72">
        <v>0</v>
      </c>
      <c r="I65" s="72">
        <v>1</v>
      </c>
      <c r="J65" s="72">
        <v>0</v>
      </c>
      <c r="K65" s="72">
        <v>5</v>
      </c>
      <c r="L65" s="77">
        <v>2</v>
      </c>
      <c r="M65" s="78" t="s">
        <v>43</v>
      </c>
      <c r="N65" s="161" t="s">
        <v>106</v>
      </c>
      <c r="O65" s="73"/>
      <c r="P65" s="82"/>
    </row>
    <row r="66" spans="1:17" s="45" customFormat="1" x14ac:dyDescent="0.25">
      <c r="A66" s="61"/>
      <c r="B66" s="47"/>
      <c r="C66" s="47"/>
      <c r="D66" s="47"/>
      <c r="E66" s="47"/>
      <c r="F66" s="47"/>
      <c r="G66" s="48"/>
      <c r="H66" s="49">
        <f>SUM(H53:H62)</f>
        <v>4</v>
      </c>
      <c r="I66" s="49">
        <f>SUM(I53:I62)</f>
        <v>17</v>
      </c>
      <c r="J66" s="49">
        <f>SUM(J53:J62)</f>
        <v>18</v>
      </c>
      <c r="K66" s="49">
        <f>SUM(K53:K62)</f>
        <v>68</v>
      </c>
      <c r="L66" s="49">
        <f>SUM(L53:L62)</f>
        <v>19</v>
      </c>
      <c r="M66" s="50"/>
      <c r="N66" s="50"/>
      <c r="O66" s="47"/>
      <c r="P66" s="82"/>
    </row>
    <row r="67" spans="1:17" s="45" customFormat="1" ht="28.5" x14ac:dyDescent="0.25">
      <c r="A67" s="61"/>
      <c r="B67" s="47"/>
      <c r="C67" s="47"/>
      <c r="D67" s="47"/>
      <c r="E67" s="47"/>
      <c r="F67" s="47"/>
      <c r="G67" s="42" t="s">
        <v>21</v>
      </c>
      <c r="H67" s="173">
        <f>SUM(H66:I66)*14</f>
        <v>294</v>
      </c>
      <c r="I67" s="174"/>
      <c r="J67" s="173">
        <f>SUM(J66:K66)</f>
        <v>86</v>
      </c>
      <c r="K67" s="174"/>
      <c r="L67" s="49"/>
      <c r="M67" s="50"/>
      <c r="N67" s="50"/>
      <c r="O67" s="47"/>
      <c r="P67" s="82"/>
    </row>
    <row r="68" spans="1:17" ht="42.75" x14ac:dyDescent="0.25">
      <c r="A68" s="104">
        <v>6</v>
      </c>
      <c r="B68" s="102" t="s">
        <v>349</v>
      </c>
      <c r="C68" s="129" t="s">
        <v>208</v>
      </c>
      <c r="D68" s="129" t="s">
        <v>209</v>
      </c>
      <c r="E68" s="102" t="s">
        <v>110</v>
      </c>
      <c r="F68" s="102" t="s">
        <v>113</v>
      </c>
      <c r="G68" s="104" t="s">
        <v>114</v>
      </c>
      <c r="H68" s="104">
        <v>2</v>
      </c>
      <c r="I68" s="104">
        <v>0</v>
      </c>
      <c r="J68" s="104">
        <v>9</v>
      </c>
      <c r="K68" s="104">
        <v>0</v>
      </c>
      <c r="L68" s="130">
        <v>2</v>
      </c>
      <c r="M68" s="104" t="s">
        <v>31</v>
      </c>
      <c r="N68" s="104" t="s">
        <v>28</v>
      </c>
      <c r="O68" s="102" t="s">
        <v>210</v>
      </c>
      <c r="Q68" s="71"/>
    </row>
    <row r="69" spans="1:17" ht="57" x14ac:dyDescent="0.25">
      <c r="A69" s="104">
        <v>6</v>
      </c>
      <c r="B69" s="102" t="s">
        <v>350</v>
      </c>
      <c r="C69" s="102" t="s">
        <v>211</v>
      </c>
      <c r="D69" s="102" t="s">
        <v>212</v>
      </c>
      <c r="E69" s="102" t="s">
        <v>345</v>
      </c>
      <c r="F69" s="102" t="s">
        <v>118</v>
      </c>
      <c r="G69" s="104" t="s">
        <v>114</v>
      </c>
      <c r="H69" s="123">
        <v>2</v>
      </c>
      <c r="I69" s="123">
        <v>2</v>
      </c>
      <c r="J69" s="123">
        <v>9</v>
      </c>
      <c r="K69" s="123">
        <v>9</v>
      </c>
      <c r="L69" s="130">
        <v>4</v>
      </c>
      <c r="M69" s="104" t="s">
        <v>31</v>
      </c>
      <c r="N69" s="104" t="s">
        <v>28</v>
      </c>
      <c r="O69" s="102" t="s">
        <v>213</v>
      </c>
    </row>
    <row r="70" spans="1:17" ht="28.5" x14ac:dyDescent="0.25">
      <c r="A70" s="104">
        <v>6</v>
      </c>
      <c r="B70" s="102" t="s">
        <v>351</v>
      </c>
      <c r="C70" s="102" t="s">
        <v>214</v>
      </c>
      <c r="D70" s="102" t="s">
        <v>215</v>
      </c>
      <c r="E70" s="102" t="s">
        <v>346</v>
      </c>
      <c r="F70" s="102" t="s">
        <v>122</v>
      </c>
      <c r="G70" s="104" t="s">
        <v>114</v>
      </c>
      <c r="H70" s="123">
        <v>0</v>
      </c>
      <c r="I70" s="123">
        <v>2</v>
      </c>
      <c r="J70" s="123">
        <v>0</v>
      </c>
      <c r="K70" s="123">
        <v>9</v>
      </c>
      <c r="L70" s="130">
        <v>2</v>
      </c>
      <c r="M70" s="104" t="s">
        <v>43</v>
      </c>
      <c r="N70" s="104" t="s">
        <v>28</v>
      </c>
      <c r="O70" s="102" t="s">
        <v>216</v>
      </c>
    </row>
    <row r="71" spans="1:17" s="71" customFormat="1" ht="42.75" x14ac:dyDescent="0.25">
      <c r="A71" s="113">
        <v>6</v>
      </c>
      <c r="B71" s="102" t="s">
        <v>352</v>
      </c>
      <c r="C71" s="112" t="s">
        <v>217</v>
      </c>
      <c r="D71" s="111" t="s">
        <v>218</v>
      </c>
      <c r="E71" s="131"/>
      <c r="F71" s="111" t="s">
        <v>219</v>
      </c>
      <c r="G71" s="113" t="s">
        <v>114</v>
      </c>
      <c r="H71" s="113">
        <v>0</v>
      </c>
      <c r="I71" s="113">
        <v>2</v>
      </c>
      <c r="J71" s="113">
        <v>0</v>
      </c>
      <c r="K71" s="113">
        <v>9</v>
      </c>
      <c r="L71" s="132">
        <v>2</v>
      </c>
      <c r="M71" s="113" t="s">
        <v>31</v>
      </c>
      <c r="N71" s="113" t="s">
        <v>28</v>
      </c>
      <c r="O71" s="111" t="s">
        <v>220</v>
      </c>
    </row>
    <row r="72" spans="1:17" ht="28.5" x14ac:dyDescent="0.25">
      <c r="A72" s="113">
        <v>6</v>
      </c>
      <c r="B72" s="102" t="s">
        <v>353</v>
      </c>
      <c r="C72" s="111" t="s">
        <v>221</v>
      </c>
      <c r="D72" s="111" t="s">
        <v>222</v>
      </c>
      <c r="E72" s="111"/>
      <c r="F72" s="111" t="s">
        <v>134</v>
      </c>
      <c r="G72" s="113" t="s">
        <v>114</v>
      </c>
      <c r="H72" s="113">
        <v>0</v>
      </c>
      <c r="I72" s="113">
        <v>4</v>
      </c>
      <c r="J72" s="113">
        <v>0</v>
      </c>
      <c r="K72" s="113">
        <v>9</v>
      </c>
      <c r="L72" s="132">
        <v>0</v>
      </c>
      <c r="M72" s="113" t="s">
        <v>135</v>
      </c>
      <c r="N72" s="113" t="s">
        <v>28</v>
      </c>
      <c r="O72" s="111" t="s">
        <v>223</v>
      </c>
    </row>
    <row r="73" spans="1:17" x14ac:dyDescent="0.25">
      <c r="A73" s="113">
        <v>6</v>
      </c>
      <c r="B73" s="111" t="s">
        <v>224</v>
      </c>
      <c r="C73" s="111" t="s">
        <v>225</v>
      </c>
      <c r="D73" s="111" t="s">
        <v>226</v>
      </c>
      <c r="E73" s="111" t="s">
        <v>204</v>
      </c>
      <c r="F73" s="111" t="s">
        <v>118</v>
      </c>
      <c r="G73" s="113" t="s">
        <v>114</v>
      </c>
      <c r="H73" s="113">
        <v>0</v>
      </c>
      <c r="I73" s="113">
        <v>0</v>
      </c>
      <c r="J73" s="113">
        <v>0</v>
      </c>
      <c r="K73" s="113">
        <v>0</v>
      </c>
      <c r="L73" s="132">
        <v>4</v>
      </c>
      <c r="M73" s="113" t="s">
        <v>43</v>
      </c>
      <c r="N73" s="113" t="s">
        <v>28</v>
      </c>
      <c r="O73" s="111" t="s">
        <v>227</v>
      </c>
    </row>
    <row r="74" spans="1:17" ht="28.5" x14ac:dyDescent="0.25">
      <c r="A74" s="113">
        <v>6</v>
      </c>
      <c r="B74" s="111" t="s">
        <v>228</v>
      </c>
      <c r="C74" s="111" t="s">
        <v>229</v>
      </c>
      <c r="D74" s="111" t="s">
        <v>230</v>
      </c>
      <c r="E74" s="111"/>
      <c r="F74" s="111" t="s">
        <v>118</v>
      </c>
      <c r="G74" s="113" t="s">
        <v>114</v>
      </c>
      <c r="H74" s="113">
        <v>0</v>
      </c>
      <c r="I74" s="113">
        <v>1</v>
      </c>
      <c r="J74" s="113">
        <v>0</v>
      </c>
      <c r="K74" s="113">
        <v>5</v>
      </c>
      <c r="L74" s="132">
        <v>2</v>
      </c>
      <c r="M74" s="113" t="s">
        <v>43</v>
      </c>
      <c r="N74" s="113" t="s">
        <v>28</v>
      </c>
      <c r="O74" s="111"/>
    </row>
    <row r="75" spans="1:17" s="45" customFormat="1" x14ac:dyDescent="0.25">
      <c r="A75" s="61"/>
      <c r="B75" s="47"/>
      <c r="C75" s="47"/>
      <c r="D75" s="47"/>
      <c r="E75" s="47"/>
      <c r="F75" s="47"/>
      <c r="G75" s="48"/>
      <c r="H75" s="49">
        <f>SUM(H68:H74)</f>
        <v>4</v>
      </c>
      <c r="I75" s="49">
        <f>SUM(I68:I74)</f>
        <v>11</v>
      </c>
      <c r="J75" s="49">
        <f>SUM(J68:J74)</f>
        <v>18</v>
      </c>
      <c r="K75" s="49">
        <f>SUM(K68:K74)</f>
        <v>41</v>
      </c>
      <c r="L75" s="49">
        <f>SUM(L68:L74)</f>
        <v>16</v>
      </c>
      <c r="M75" s="50"/>
      <c r="N75" s="50"/>
      <c r="O75" s="47"/>
      <c r="P75" s="82"/>
    </row>
    <row r="76" spans="1:17" s="45" customFormat="1" ht="28.5" x14ac:dyDescent="0.25">
      <c r="A76" s="61"/>
      <c r="B76" s="47"/>
      <c r="C76" s="47"/>
      <c r="D76" s="47"/>
      <c r="E76" s="47"/>
      <c r="F76" s="47"/>
      <c r="G76" s="42" t="s">
        <v>21</v>
      </c>
      <c r="H76" s="173">
        <f>SUM(H75:I75)*14</f>
        <v>210</v>
      </c>
      <c r="I76" s="174"/>
      <c r="J76" s="173">
        <f>SUM(J75:K75)</f>
        <v>59</v>
      </c>
      <c r="K76" s="174"/>
      <c r="L76" s="49"/>
      <c r="M76" s="50"/>
      <c r="N76" s="50"/>
      <c r="O76" s="47"/>
      <c r="P76" s="82"/>
    </row>
    <row r="77" spans="1:17" ht="28.5" x14ac:dyDescent="0.25">
      <c r="A77" s="95">
        <v>7</v>
      </c>
      <c r="B77" s="96" t="s">
        <v>354</v>
      </c>
      <c r="C77" s="97" t="s">
        <v>231</v>
      </c>
      <c r="D77" s="97" t="s">
        <v>232</v>
      </c>
      <c r="E77" s="96" t="s">
        <v>351</v>
      </c>
      <c r="F77" s="96" t="s">
        <v>122</v>
      </c>
      <c r="G77" s="98" t="s">
        <v>114</v>
      </c>
      <c r="H77" s="99">
        <v>0</v>
      </c>
      <c r="I77" s="99">
        <v>1</v>
      </c>
      <c r="J77" s="99">
        <v>0</v>
      </c>
      <c r="K77" s="98">
        <v>5</v>
      </c>
      <c r="L77" s="100">
        <v>2</v>
      </c>
      <c r="M77" s="101" t="s">
        <v>43</v>
      </c>
      <c r="N77" s="101" t="s">
        <v>28</v>
      </c>
      <c r="O77" s="96" t="s">
        <v>233</v>
      </c>
    </row>
    <row r="78" spans="1:17" ht="28.5" x14ac:dyDescent="0.25">
      <c r="A78" s="98">
        <v>7</v>
      </c>
      <c r="B78" s="96" t="s">
        <v>355</v>
      </c>
      <c r="C78" s="96" t="s">
        <v>234</v>
      </c>
      <c r="D78" s="96" t="s">
        <v>235</v>
      </c>
      <c r="E78" s="96"/>
      <c r="F78" s="96" t="s">
        <v>134</v>
      </c>
      <c r="G78" s="98" t="s">
        <v>114</v>
      </c>
      <c r="H78" s="98">
        <v>0</v>
      </c>
      <c r="I78" s="98">
        <v>2</v>
      </c>
      <c r="J78" s="98">
        <v>0</v>
      </c>
      <c r="K78" s="98">
        <v>9</v>
      </c>
      <c r="L78" s="133">
        <v>2</v>
      </c>
      <c r="M78" s="98" t="s">
        <v>43</v>
      </c>
      <c r="N78" s="98" t="s">
        <v>28</v>
      </c>
      <c r="O78" s="96" t="s">
        <v>325</v>
      </c>
    </row>
    <row r="79" spans="1:17" ht="28.5" x14ac:dyDescent="0.25">
      <c r="A79" s="95">
        <v>7</v>
      </c>
      <c r="B79" s="96" t="s">
        <v>356</v>
      </c>
      <c r="C79" s="97" t="s">
        <v>237</v>
      </c>
      <c r="D79" s="97" t="s">
        <v>238</v>
      </c>
      <c r="E79" s="96" t="s">
        <v>351</v>
      </c>
      <c r="F79" s="134" t="s">
        <v>122</v>
      </c>
      <c r="G79" s="98" t="s">
        <v>114</v>
      </c>
      <c r="H79" s="99">
        <v>0</v>
      </c>
      <c r="I79" s="98">
        <v>2</v>
      </c>
      <c r="J79" s="99">
        <v>0</v>
      </c>
      <c r="K79" s="98">
        <v>9</v>
      </c>
      <c r="L79" s="100">
        <v>2</v>
      </c>
      <c r="M79" s="101" t="s">
        <v>43</v>
      </c>
      <c r="N79" s="101" t="s">
        <v>28</v>
      </c>
      <c r="O79" s="96" t="s">
        <v>239</v>
      </c>
    </row>
    <row r="80" spans="1:17" ht="42.75" x14ac:dyDescent="0.25">
      <c r="A80" s="98">
        <v>7</v>
      </c>
      <c r="B80" s="96" t="s">
        <v>357</v>
      </c>
      <c r="C80" s="96" t="s">
        <v>240</v>
      </c>
      <c r="D80" s="96" t="s">
        <v>241</v>
      </c>
      <c r="E80" s="96"/>
      <c r="F80" s="96" t="s">
        <v>122</v>
      </c>
      <c r="G80" s="98" t="s">
        <v>114</v>
      </c>
      <c r="H80" s="98">
        <v>0</v>
      </c>
      <c r="I80" s="98">
        <v>2</v>
      </c>
      <c r="J80" s="98">
        <v>0</v>
      </c>
      <c r="K80" s="98">
        <v>9</v>
      </c>
      <c r="L80" s="133">
        <v>2</v>
      </c>
      <c r="M80" s="98" t="s">
        <v>43</v>
      </c>
      <c r="N80" s="98" t="s">
        <v>28</v>
      </c>
      <c r="O80" s="97" t="s">
        <v>242</v>
      </c>
    </row>
    <row r="81" spans="1:16" s="71" customFormat="1" ht="28.5" x14ac:dyDescent="0.25">
      <c r="A81" s="135">
        <v>7</v>
      </c>
      <c r="B81" s="96" t="s">
        <v>358</v>
      </c>
      <c r="C81" s="96" t="s">
        <v>243</v>
      </c>
      <c r="D81" s="96" t="s">
        <v>244</v>
      </c>
      <c r="E81" s="136"/>
      <c r="F81" s="96" t="s">
        <v>113</v>
      </c>
      <c r="G81" s="137" t="s">
        <v>114</v>
      </c>
      <c r="H81" s="135">
        <v>1</v>
      </c>
      <c r="I81" s="135">
        <v>2</v>
      </c>
      <c r="J81" s="135">
        <v>5</v>
      </c>
      <c r="K81" s="135">
        <v>9</v>
      </c>
      <c r="L81" s="138">
        <v>3</v>
      </c>
      <c r="M81" s="137" t="s">
        <v>43</v>
      </c>
      <c r="N81" s="137" t="s">
        <v>28</v>
      </c>
      <c r="O81" s="136"/>
    </row>
    <row r="82" spans="1:16" s="45" customFormat="1" x14ac:dyDescent="0.25">
      <c r="A82" s="62"/>
      <c r="B82" s="41"/>
      <c r="C82" s="41"/>
      <c r="D82" s="41"/>
      <c r="E82" s="41"/>
      <c r="F82" s="41"/>
      <c r="G82" s="46"/>
      <c r="H82" s="51">
        <f>SUM(H77:H81)</f>
        <v>1</v>
      </c>
      <c r="I82" s="51">
        <f>SUM(I77:I81)</f>
        <v>9</v>
      </c>
      <c r="J82" s="51">
        <f>SUM(J77:J81)</f>
        <v>5</v>
      </c>
      <c r="K82" s="51">
        <f>SUM(K77:K81)</f>
        <v>41</v>
      </c>
      <c r="L82" s="51">
        <f>SUM(L77:L81)</f>
        <v>11</v>
      </c>
      <c r="M82" s="44"/>
      <c r="N82" s="44"/>
      <c r="O82" s="41"/>
      <c r="P82" s="82"/>
    </row>
    <row r="83" spans="1:16" s="45" customFormat="1" ht="28.5" x14ac:dyDescent="0.25">
      <c r="A83" s="62"/>
      <c r="B83" s="41"/>
      <c r="C83" s="41"/>
      <c r="D83" s="41"/>
      <c r="E83" s="41"/>
      <c r="F83" s="41"/>
      <c r="G83" s="42" t="s">
        <v>21</v>
      </c>
      <c r="H83" s="178">
        <f>SUM(H82:I82)*14</f>
        <v>140</v>
      </c>
      <c r="I83" s="178"/>
      <c r="J83" s="173">
        <f>SUM(J82:K82)</f>
        <v>46</v>
      </c>
      <c r="K83" s="174"/>
      <c r="L83" s="51"/>
      <c r="M83" s="44"/>
      <c r="N83" s="44"/>
      <c r="O83" s="41"/>
      <c r="P83" s="82"/>
    </row>
    <row r="84" spans="1:16" ht="28.5" x14ac:dyDescent="0.25">
      <c r="A84" s="113">
        <v>8</v>
      </c>
      <c r="B84" s="111" t="s">
        <v>359</v>
      </c>
      <c r="C84" s="111" t="s">
        <v>245</v>
      </c>
      <c r="D84" s="111" t="s">
        <v>246</v>
      </c>
      <c r="E84" s="111" t="s">
        <v>354</v>
      </c>
      <c r="F84" s="111" t="s">
        <v>122</v>
      </c>
      <c r="G84" s="113" t="s">
        <v>114</v>
      </c>
      <c r="H84" s="113">
        <v>0</v>
      </c>
      <c r="I84" s="113">
        <v>1</v>
      </c>
      <c r="J84" s="113">
        <v>0</v>
      </c>
      <c r="K84" s="113">
        <v>5</v>
      </c>
      <c r="L84" s="132">
        <v>2</v>
      </c>
      <c r="M84" s="113" t="s">
        <v>43</v>
      </c>
      <c r="N84" s="113" t="s">
        <v>28</v>
      </c>
      <c r="O84" s="112" t="s">
        <v>247</v>
      </c>
    </row>
    <row r="85" spans="1:16" x14ac:dyDescent="0.25">
      <c r="A85" s="113">
        <v>8</v>
      </c>
      <c r="B85" s="111" t="s">
        <v>360</v>
      </c>
      <c r="C85" s="111" t="s">
        <v>248</v>
      </c>
      <c r="D85" s="111" t="s">
        <v>249</v>
      </c>
      <c r="E85" s="111"/>
      <c r="F85" s="111" t="s">
        <v>134</v>
      </c>
      <c r="G85" s="113" t="s">
        <v>114</v>
      </c>
      <c r="H85" s="113">
        <v>0</v>
      </c>
      <c r="I85" s="113">
        <v>2</v>
      </c>
      <c r="J85" s="113">
        <v>0</v>
      </c>
      <c r="K85" s="113">
        <v>9</v>
      </c>
      <c r="L85" s="132">
        <v>2</v>
      </c>
      <c r="M85" s="113" t="s">
        <v>43</v>
      </c>
      <c r="N85" s="113" t="s">
        <v>28</v>
      </c>
      <c r="O85" s="111" t="s">
        <v>236</v>
      </c>
    </row>
    <row r="86" spans="1:16" ht="28.5" x14ac:dyDescent="0.25">
      <c r="A86" s="113">
        <v>8</v>
      </c>
      <c r="B86" s="111" t="s">
        <v>361</v>
      </c>
      <c r="C86" s="111" t="s">
        <v>250</v>
      </c>
      <c r="D86" s="111" t="s">
        <v>251</v>
      </c>
      <c r="E86" s="111" t="s">
        <v>356</v>
      </c>
      <c r="F86" s="111" t="s">
        <v>122</v>
      </c>
      <c r="G86" s="113" t="s">
        <v>114</v>
      </c>
      <c r="H86" s="113">
        <v>0</v>
      </c>
      <c r="I86" s="113">
        <v>2</v>
      </c>
      <c r="J86" s="113">
        <v>0</v>
      </c>
      <c r="K86" s="113">
        <v>9</v>
      </c>
      <c r="L86" s="132">
        <v>2</v>
      </c>
      <c r="M86" s="113" t="s">
        <v>31</v>
      </c>
      <c r="N86" s="113" t="s">
        <v>28</v>
      </c>
      <c r="O86" s="112" t="s">
        <v>252</v>
      </c>
    </row>
    <row r="87" spans="1:16" ht="28.5" x14ac:dyDescent="0.25">
      <c r="A87" s="110">
        <v>8</v>
      </c>
      <c r="B87" s="111" t="s">
        <v>362</v>
      </c>
      <c r="C87" s="112" t="s">
        <v>253</v>
      </c>
      <c r="D87" s="112" t="s">
        <v>254</v>
      </c>
      <c r="E87" s="111"/>
      <c r="F87" s="111" t="s">
        <v>134</v>
      </c>
      <c r="G87" s="113" t="s">
        <v>114</v>
      </c>
      <c r="H87" s="114">
        <v>2</v>
      </c>
      <c r="I87" s="114">
        <v>0</v>
      </c>
      <c r="J87" s="114">
        <v>9</v>
      </c>
      <c r="K87" s="114">
        <v>0</v>
      </c>
      <c r="L87" s="115">
        <v>2</v>
      </c>
      <c r="M87" s="116" t="s">
        <v>31</v>
      </c>
      <c r="N87" s="116" t="s">
        <v>28</v>
      </c>
      <c r="O87" s="111" t="s">
        <v>255</v>
      </c>
    </row>
    <row r="88" spans="1:16" s="71" customFormat="1" ht="27.6" customHeight="1" x14ac:dyDescent="0.25">
      <c r="A88" s="114">
        <v>8</v>
      </c>
      <c r="B88" s="111" t="s">
        <v>363</v>
      </c>
      <c r="C88" s="111" t="s">
        <v>256</v>
      </c>
      <c r="D88" s="112" t="s">
        <v>257</v>
      </c>
      <c r="E88" s="131"/>
      <c r="F88" s="111" t="s">
        <v>122</v>
      </c>
      <c r="G88" s="113" t="s">
        <v>114</v>
      </c>
      <c r="H88" s="114">
        <v>0</v>
      </c>
      <c r="I88" s="114">
        <v>2</v>
      </c>
      <c r="J88" s="114">
        <v>0</v>
      </c>
      <c r="K88" s="113">
        <v>9</v>
      </c>
      <c r="L88" s="115">
        <v>2</v>
      </c>
      <c r="M88" s="116" t="s">
        <v>43</v>
      </c>
      <c r="N88" s="116" t="s">
        <v>28</v>
      </c>
      <c r="O88" s="131"/>
    </row>
    <row r="89" spans="1:16" ht="27.6" customHeight="1" x14ac:dyDescent="0.25">
      <c r="A89" s="113">
        <v>8</v>
      </c>
      <c r="B89" s="111" t="s">
        <v>258</v>
      </c>
      <c r="C89" s="111" t="s">
        <v>259</v>
      </c>
      <c r="D89" s="111" t="s">
        <v>260</v>
      </c>
      <c r="E89" s="111" t="s">
        <v>204</v>
      </c>
      <c r="F89" s="111" t="s">
        <v>134</v>
      </c>
      <c r="G89" s="113" t="s">
        <v>114</v>
      </c>
      <c r="H89" s="113">
        <v>0</v>
      </c>
      <c r="I89" s="113">
        <v>0</v>
      </c>
      <c r="J89" s="113">
        <v>0</v>
      </c>
      <c r="K89" s="113">
        <v>0</v>
      </c>
      <c r="L89" s="132">
        <v>6</v>
      </c>
      <c r="M89" s="113" t="s">
        <v>43</v>
      </c>
      <c r="N89" s="113" t="s">
        <v>28</v>
      </c>
      <c r="O89" s="111"/>
    </row>
    <row r="90" spans="1:16" ht="27.6" customHeight="1" x14ac:dyDescent="0.25">
      <c r="A90" s="113">
        <v>8</v>
      </c>
      <c r="B90" s="111" t="s">
        <v>261</v>
      </c>
      <c r="C90" s="111" t="s">
        <v>262</v>
      </c>
      <c r="D90" s="111" t="s">
        <v>263</v>
      </c>
      <c r="E90" s="111"/>
      <c r="F90" s="111" t="s">
        <v>134</v>
      </c>
      <c r="G90" s="113" t="s">
        <v>114</v>
      </c>
      <c r="H90" s="113">
        <v>0</v>
      </c>
      <c r="I90" s="113">
        <v>1</v>
      </c>
      <c r="J90" s="113">
        <v>0</v>
      </c>
      <c r="K90" s="113">
        <v>5</v>
      </c>
      <c r="L90" s="132">
        <v>2</v>
      </c>
      <c r="M90" s="113" t="s">
        <v>43</v>
      </c>
      <c r="N90" s="113" t="s">
        <v>28</v>
      </c>
      <c r="O90" s="111"/>
    </row>
    <row r="91" spans="1:16" ht="27.6" customHeight="1" x14ac:dyDescent="0.25">
      <c r="A91" s="168" t="s">
        <v>264</v>
      </c>
      <c r="B91" s="168"/>
      <c r="C91" s="168"/>
      <c r="D91" s="168"/>
      <c r="E91" s="163"/>
      <c r="F91" s="163"/>
      <c r="G91" s="164"/>
      <c r="H91" s="164"/>
      <c r="I91" s="164"/>
      <c r="J91" s="164"/>
      <c r="K91" s="164"/>
      <c r="L91" s="164"/>
      <c r="M91" s="164"/>
      <c r="N91" s="164"/>
      <c r="O91" s="163"/>
    </row>
    <row r="92" spans="1:16" s="71" customFormat="1" ht="28.5" x14ac:dyDescent="0.25">
      <c r="A92" s="140">
        <v>8</v>
      </c>
      <c r="B92" s="139" t="s">
        <v>265</v>
      </c>
      <c r="C92" s="139" t="s">
        <v>266</v>
      </c>
      <c r="D92" s="139" t="s">
        <v>267</v>
      </c>
      <c r="E92" s="141"/>
      <c r="F92" s="139" t="s">
        <v>134</v>
      </c>
      <c r="G92" s="140" t="s">
        <v>114</v>
      </c>
      <c r="H92" s="140">
        <v>0</v>
      </c>
      <c r="I92" s="140">
        <v>1</v>
      </c>
      <c r="J92" s="140">
        <v>0</v>
      </c>
      <c r="K92" s="140">
        <v>5</v>
      </c>
      <c r="L92" s="142">
        <v>2</v>
      </c>
      <c r="M92" s="140" t="s">
        <v>43</v>
      </c>
      <c r="N92" s="140" t="s">
        <v>106</v>
      </c>
      <c r="O92" s="139"/>
    </row>
    <row r="93" spans="1:16" s="71" customFormat="1" x14ac:dyDescent="0.25">
      <c r="A93" s="140">
        <v>8</v>
      </c>
      <c r="B93" s="139" t="s">
        <v>268</v>
      </c>
      <c r="C93" s="139" t="s">
        <v>269</v>
      </c>
      <c r="D93" s="139" t="s">
        <v>270</v>
      </c>
      <c r="E93" s="141"/>
      <c r="F93" s="139" t="s">
        <v>113</v>
      </c>
      <c r="G93" s="140" t="s">
        <v>114</v>
      </c>
      <c r="H93" s="140">
        <v>0</v>
      </c>
      <c r="I93" s="140">
        <v>1</v>
      </c>
      <c r="J93" s="140">
        <v>0</v>
      </c>
      <c r="K93" s="140">
        <v>5</v>
      </c>
      <c r="L93" s="142">
        <v>2</v>
      </c>
      <c r="M93" s="140" t="s">
        <v>43</v>
      </c>
      <c r="N93" s="140" t="s">
        <v>106</v>
      </c>
      <c r="O93" s="139" t="s">
        <v>271</v>
      </c>
    </row>
    <row r="94" spans="1:16" x14ac:dyDescent="0.25">
      <c r="A94" s="140">
        <v>8</v>
      </c>
      <c r="B94" s="139" t="s">
        <v>272</v>
      </c>
      <c r="C94" s="139" t="s">
        <v>273</v>
      </c>
      <c r="D94" s="139" t="s">
        <v>274</v>
      </c>
      <c r="E94" s="139"/>
      <c r="F94" s="139" t="s">
        <v>134</v>
      </c>
      <c r="G94" s="140" t="s">
        <v>114</v>
      </c>
      <c r="H94" s="140">
        <v>0</v>
      </c>
      <c r="I94" s="140">
        <v>1</v>
      </c>
      <c r="J94" s="140">
        <v>0</v>
      </c>
      <c r="K94" s="140">
        <v>5</v>
      </c>
      <c r="L94" s="142">
        <v>2</v>
      </c>
      <c r="M94" s="140" t="s">
        <v>43</v>
      </c>
      <c r="N94" s="140" t="s">
        <v>106</v>
      </c>
      <c r="O94" s="139"/>
    </row>
    <row r="95" spans="1:16" s="71" customFormat="1" ht="28.5" x14ac:dyDescent="0.25">
      <c r="A95" s="140">
        <v>8</v>
      </c>
      <c r="B95" s="139" t="s">
        <v>275</v>
      </c>
      <c r="C95" s="139" t="s">
        <v>276</v>
      </c>
      <c r="D95" s="139" t="s">
        <v>277</v>
      </c>
      <c r="E95" s="141"/>
      <c r="F95" s="139" t="s">
        <v>134</v>
      </c>
      <c r="G95" s="140" t="s">
        <v>114</v>
      </c>
      <c r="H95" s="140">
        <v>0</v>
      </c>
      <c r="I95" s="140">
        <v>1</v>
      </c>
      <c r="J95" s="140">
        <v>0</v>
      </c>
      <c r="K95" s="140">
        <v>5</v>
      </c>
      <c r="L95" s="142">
        <v>2</v>
      </c>
      <c r="M95" s="140" t="s">
        <v>43</v>
      </c>
      <c r="N95" s="140" t="s">
        <v>106</v>
      </c>
      <c r="O95" s="139"/>
    </row>
    <row r="96" spans="1:16" ht="28.5" x14ac:dyDescent="0.25">
      <c r="A96" s="140">
        <v>8</v>
      </c>
      <c r="B96" s="139" t="s">
        <v>278</v>
      </c>
      <c r="C96" s="139" t="s">
        <v>279</v>
      </c>
      <c r="D96" s="139" t="s">
        <v>280</v>
      </c>
      <c r="E96" s="139"/>
      <c r="F96" s="139" t="s">
        <v>122</v>
      </c>
      <c r="G96" s="140" t="s">
        <v>114</v>
      </c>
      <c r="H96" s="140">
        <v>0</v>
      </c>
      <c r="I96" s="140">
        <v>1</v>
      </c>
      <c r="J96" s="140">
        <v>0</v>
      </c>
      <c r="K96" s="140">
        <v>5</v>
      </c>
      <c r="L96" s="142">
        <v>2</v>
      </c>
      <c r="M96" s="140" t="s">
        <v>43</v>
      </c>
      <c r="N96" s="140" t="s">
        <v>106</v>
      </c>
      <c r="O96" s="139" t="s">
        <v>281</v>
      </c>
    </row>
    <row r="97" spans="1:17" s="45" customFormat="1" x14ac:dyDescent="0.25">
      <c r="A97" s="61"/>
      <c r="B97" s="47"/>
      <c r="C97" s="47"/>
      <c r="D97" s="47"/>
      <c r="E97" s="47"/>
      <c r="F97" s="47"/>
      <c r="G97" s="48"/>
      <c r="H97" s="49">
        <f>SUM(H84:H92)</f>
        <v>2</v>
      </c>
      <c r="I97" s="49">
        <f t="shared" ref="I97:L97" si="0">SUM(I84:I92)</f>
        <v>9</v>
      </c>
      <c r="J97" s="49">
        <f t="shared" si="0"/>
        <v>9</v>
      </c>
      <c r="K97" s="49">
        <f t="shared" si="0"/>
        <v>42</v>
      </c>
      <c r="L97" s="49">
        <f t="shared" si="0"/>
        <v>20</v>
      </c>
      <c r="M97" s="50"/>
      <c r="N97" s="50"/>
      <c r="O97" s="47"/>
      <c r="P97" s="82"/>
    </row>
    <row r="98" spans="1:17" s="45" customFormat="1" ht="28.5" x14ac:dyDescent="0.25">
      <c r="A98" s="61"/>
      <c r="B98" s="47"/>
      <c r="C98" s="47"/>
      <c r="D98" s="47"/>
      <c r="E98" s="47"/>
      <c r="F98" s="47"/>
      <c r="G98" s="42" t="s">
        <v>21</v>
      </c>
      <c r="H98" s="173">
        <f>SUM(H97:I97)*14</f>
        <v>154</v>
      </c>
      <c r="I98" s="174"/>
      <c r="J98" s="173">
        <f>SUM(J97:K97)</f>
        <v>51</v>
      </c>
      <c r="K98" s="174"/>
      <c r="L98" s="49"/>
      <c r="M98" s="50"/>
      <c r="N98" s="50"/>
      <c r="O98" s="47"/>
      <c r="P98" s="82"/>
    </row>
    <row r="99" spans="1:17" s="71" customFormat="1" ht="28.5" x14ac:dyDescent="0.25">
      <c r="A99" s="99">
        <v>9</v>
      </c>
      <c r="B99" s="96" t="s">
        <v>364</v>
      </c>
      <c r="C99" s="97" t="s">
        <v>282</v>
      </c>
      <c r="D99" s="97" t="s">
        <v>283</v>
      </c>
      <c r="E99" s="127"/>
      <c r="F99" s="96" t="s">
        <v>134</v>
      </c>
      <c r="G99" s="98" t="s">
        <v>114</v>
      </c>
      <c r="H99" s="99">
        <v>0</v>
      </c>
      <c r="I99" s="99">
        <v>3</v>
      </c>
      <c r="J99" s="99">
        <v>0</v>
      </c>
      <c r="K99" s="99">
        <v>13</v>
      </c>
      <c r="L99" s="100">
        <v>3</v>
      </c>
      <c r="M99" s="101" t="s">
        <v>43</v>
      </c>
      <c r="N99" s="101" t="s">
        <v>28</v>
      </c>
      <c r="O99" s="127"/>
      <c r="P99" s="80"/>
      <c r="Q99" s="81"/>
    </row>
    <row r="100" spans="1:17" s="71" customFormat="1" x14ac:dyDescent="0.25">
      <c r="A100" s="99">
        <v>9</v>
      </c>
      <c r="B100" s="96" t="s">
        <v>365</v>
      </c>
      <c r="C100" s="97" t="s">
        <v>284</v>
      </c>
      <c r="D100" s="97" t="s">
        <v>285</v>
      </c>
      <c r="E100" s="127"/>
      <c r="F100" s="96" t="s">
        <v>134</v>
      </c>
      <c r="G100" s="98" t="s">
        <v>114</v>
      </c>
      <c r="H100" s="99">
        <v>0</v>
      </c>
      <c r="I100" s="99">
        <v>3</v>
      </c>
      <c r="J100" s="99">
        <v>0</v>
      </c>
      <c r="K100" s="99">
        <v>13</v>
      </c>
      <c r="L100" s="100">
        <v>3</v>
      </c>
      <c r="M100" s="101" t="s">
        <v>43</v>
      </c>
      <c r="N100" s="101" t="s">
        <v>28</v>
      </c>
      <c r="O100" s="127"/>
      <c r="P100" s="81"/>
      <c r="Q100" s="81"/>
    </row>
    <row r="101" spans="1:17" s="71" customFormat="1" ht="28.5" x14ac:dyDescent="0.25">
      <c r="A101" s="99">
        <v>9</v>
      </c>
      <c r="B101" s="96" t="s">
        <v>366</v>
      </c>
      <c r="C101" s="97" t="s">
        <v>286</v>
      </c>
      <c r="D101" s="97" t="s">
        <v>287</v>
      </c>
      <c r="E101" s="127"/>
      <c r="F101" s="96" t="s">
        <v>134</v>
      </c>
      <c r="G101" s="98" t="s">
        <v>114</v>
      </c>
      <c r="H101" s="99">
        <v>0</v>
      </c>
      <c r="I101" s="98">
        <v>2</v>
      </c>
      <c r="J101" s="99">
        <v>0</v>
      </c>
      <c r="K101" s="98">
        <v>9</v>
      </c>
      <c r="L101" s="100">
        <v>2</v>
      </c>
      <c r="M101" s="101" t="s">
        <v>43</v>
      </c>
      <c r="N101" s="101" t="s">
        <v>28</v>
      </c>
      <c r="O101" s="127"/>
    </row>
    <row r="102" spans="1:17" s="71" customFormat="1" x14ac:dyDescent="0.25">
      <c r="A102" s="99">
        <v>9</v>
      </c>
      <c r="B102" s="96" t="s">
        <v>367</v>
      </c>
      <c r="C102" s="97" t="s">
        <v>288</v>
      </c>
      <c r="D102" s="97" t="s">
        <v>289</v>
      </c>
      <c r="E102" s="127"/>
      <c r="F102" s="96" t="s">
        <v>113</v>
      </c>
      <c r="G102" s="98" t="s">
        <v>114</v>
      </c>
      <c r="H102" s="99">
        <v>0</v>
      </c>
      <c r="I102" s="99">
        <v>2</v>
      </c>
      <c r="J102" s="99">
        <v>0</v>
      </c>
      <c r="K102" s="99">
        <v>9</v>
      </c>
      <c r="L102" s="100">
        <v>2</v>
      </c>
      <c r="M102" s="101" t="s">
        <v>43</v>
      </c>
      <c r="N102" s="101" t="s">
        <v>28</v>
      </c>
      <c r="O102" s="127"/>
      <c r="P102" s="81"/>
      <c r="Q102" s="81"/>
    </row>
    <row r="103" spans="1:17" ht="57" x14ac:dyDescent="0.25">
      <c r="A103" s="98">
        <v>9</v>
      </c>
      <c r="B103" s="96" t="s">
        <v>290</v>
      </c>
      <c r="C103" s="96" t="s">
        <v>383</v>
      </c>
      <c r="D103" s="96" t="s">
        <v>291</v>
      </c>
      <c r="E103" s="169" t="s">
        <v>384</v>
      </c>
      <c r="F103" s="96" t="s">
        <v>122</v>
      </c>
      <c r="G103" s="98" t="s">
        <v>114</v>
      </c>
      <c r="H103" s="98">
        <v>0</v>
      </c>
      <c r="I103" s="98">
        <v>0</v>
      </c>
      <c r="J103" s="98">
        <v>0</v>
      </c>
      <c r="K103" s="98">
        <v>0</v>
      </c>
      <c r="L103" s="133">
        <v>0</v>
      </c>
      <c r="M103" s="98" t="s">
        <v>292</v>
      </c>
      <c r="N103" s="98" t="s">
        <v>28</v>
      </c>
      <c r="O103" s="96" t="s">
        <v>293</v>
      </c>
    </row>
    <row r="104" spans="1:17" x14ac:dyDescent="0.25">
      <c r="A104" s="98">
        <v>9</v>
      </c>
      <c r="B104" s="96" t="s">
        <v>294</v>
      </c>
      <c r="C104" s="97" t="s">
        <v>380</v>
      </c>
      <c r="D104" s="97" t="s">
        <v>295</v>
      </c>
      <c r="E104" s="96"/>
      <c r="F104" s="96" t="s">
        <v>122</v>
      </c>
      <c r="G104" s="98" t="s">
        <v>114</v>
      </c>
      <c r="H104" s="98">
        <v>0</v>
      </c>
      <c r="I104" s="98">
        <v>0</v>
      </c>
      <c r="J104" s="98">
        <v>0</v>
      </c>
      <c r="K104" s="98">
        <v>0</v>
      </c>
      <c r="L104" s="100">
        <v>0</v>
      </c>
      <c r="M104" s="101" t="s">
        <v>135</v>
      </c>
      <c r="N104" s="101" t="s">
        <v>28</v>
      </c>
      <c r="O104" s="96"/>
    </row>
    <row r="105" spans="1:17" ht="22.9" customHeight="1" x14ac:dyDescent="0.25">
      <c r="A105" s="168" t="s">
        <v>264</v>
      </c>
      <c r="B105" s="168"/>
      <c r="C105" s="168"/>
      <c r="D105" s="168"/>
      <c r="E105" s="166"/>
      <c r="F105" s="166"/>
      <c r="G105" s="167"/>
      <c r="H105" s="167"/>
      <c r="I105" s="167"/>
      <c r="J105" s="167"/>
      <c r="K105" s="167"/>
      <c r="L105" s="167"/>
      <c r="M105" s="167"/>
      <c r="N105" s="167"/>
      <c r="O105" s="166"/>
    </row>
    <row r="106" spans="1:17" s="71" customFormat="1" ht="28.5" x14ac:dyDescent="0.25">
      <c r="A106" s="140">
        <v>9</v>
      </c>
      <c r="B106" s="139" t="s">
        <v>265</v>
      </c>
      <c r="C106" s="139" t="s">
        <v>266</v>
      </c>
      <c r="D106" s="139" t="s">
        <v>267</v>
      </c>
      <c r="E106" s="141"/>
      <c r="F106" s="139" t="s">
        <v>134</v>
      </c>
      <c r="G106" s="140" t="s">
        <v>114</v>
      </c>
      <c r="H106" s="140">
        <v>0</v>
      </c>
      <c r="I106" s="140">
        <v>1</v>
      </c>
      <c r="J106" s="140">
        <v>0</v>
      </c>
      <c r="K106" s="140">
        <v>5</v>
      </c>
      <c r="L106" s="142">
        <v>2</v>
      </c>
      <c r="M106" s="140" t="s">
        <v>43</v>
      </c>
      <c r="N106" s="140" t="s">
        <v>106</v>
      </c>
      <c r="O106" s="139"/>
    </row>
    <row r="107" spans="1:17" s="71" customFormat="1" ht="18" customHeight="1" x14ac:dyDescent="0.25">
      <c r="A107" s="140">
        <v>9</v>
      </c>
      <c r="B107" s="139" t="s">
        <v>268</v>
      </c>
      <c r="C107" s="139" t="s">
        <v>269</v>
      </c>
      <c r="D107" s="139" t="s">
        <v>270</v>
      </c>
      <c r="E107" s="141"/>
      <c r="F107" s="139" t="s">
        <v>113</v>
      </c>
      <c r="G107" s="140" t="s">
        <v>114</v>
      </c>
      <c r="H107" s="140">
        <v>0</v>
      </c>
      <c r="I107" s="140">
        <v>1</v>
      </c>
      <c r="J107" s="140">
        <v>0</v>
      </c>
      <c r="K107" s="140">
        <v>5</v>
      </c>
      <c r="L107" s="142">
        <v>2</v>
      </c>
      <c r="M107" s="140" t="s">
        <v>43</v>
      </c>
      <c r="N107" s="140" t="s">
        <v>106</v>
      </c>
      <c r="O107" s="139" t="s">
        <v>271</v>
      </c>
    </row>
    <row r="108" spans="1:17" x14ac:dyDescent="0.25">
      <c r="A108" s="140">
        <v>9</v>
      </c>
      <c r="B108" s="139" t="s">
        <v>272</v>
      </c>
      <c r="C108" s="139" t="s">
        <v>273</v>
      </c>
      <c r="D108" s="139" t="s">
        <v>274</v>
      </c>
      <c r="E108" s="139"/>
      <c r="F108" s="139" t="s">
        <v>134</v>
      </c>
      <c r="G108" s="140" t="s">
        <v>114</v>
      </c>
      <c r="H108" s="140">
        <v>0</v>
      </c>
      <c r="I108" s="140">
        <v>1</v>
      </c>
      <c r="J108" s="140">
        <v>0</v>
      </c>
      <c r="K108" s="140">
        <v>5</v>
      </c>
      <c r="L108" s="142">
        <v>2</v>
      </c>
      <c r="M108" s="140" t="s">
        <v>43</v>
      </c>
      <c r="N108" s="140" t="s">
        <v>106</v>
      </c>
      <c r="O108" s="139"/>
    </row>
    <row r="109" spans="1:17" s="71" customFormat="1" ht="28.5" x14ac:dyDescent="0.25">
      <c r="A109" s="140">
        <v>9</v>
      </c>
      <c r="B109" s="139" t="s">
        <v>275</v>
      </c>
      <c r="C109" s="139" t="s">
        <v>276</v>
      </c>
      <c r="D109" s="139" t="s">
        <v>277</v>
      </c>
      <c r="E109" s="141"/>
      <c r="F109" s="139" t="s">
        <v>134</v>
      </c>
      <c r="G109" s="140" t="s">
        <v>114</v>
      </c>
      <c r="H109" s="140">
        <v>0</v>
      </c>
      <c r="I109" s="140">
        <v>1</v>
      </c>
      <c r="J109" s="140">
        <v>0</v>
      </c>
      <c r="K109" s="140">
        <v>5</v>
      </c>
      <c r="L109" s="142">
        <v>2</v>
      </c>
      <c r="M109" s="140" t="s">
        <v>43</v>
      </c>
      <c r="N109" s="140" t="s">
        <v>106</v>
      </c>
      <c r="O109" s="139"/>
    </row>
    <row r="110" spans="1:17" ht="28.5" x14ac:dyDescent="0.25">
      <c r="A110" s="140">
        <v>9</v>
      </c>
      <c r="B110" s="139" t="s">
        <v>278</v>
      </c>
      <c r="C110" s="139" t="s">
        <v>279</v>
      </c>
      <c r="D110" s="139" t="s">
        <v>280</v>
      </c>
      <c r="E110" s="139"/>
      <c r="F110" s="139" t="s">
        <v>122</v>
      </c>
      <c r="G110" s="140" t="s">
        <v>114</v>
      </c>
      <c r="H110" s="140">
        <v>0</v>
      </c>
      <c r="I110" s="140">
        <v>1</v>
      </c>
      <c r="J110" s="140">
        <v>0</v>
      </c>
      <c r="K110" s="140">
        <v>5</v>
      </c>
      <c r="L110" s="142">
        <v>2</v>
      </c>
      <c r="M110" s="140" t="s">
        <v>43</v>
      </c>
      <c r="N110" s="140" t="s">
        <v>106</v>
      </c>
      <c r="O110" s="139" t="s">
        <v>281</v>
      </c>
    </row>
    <row r="111" spans="1:17" s="45" customFormat="1" x14ac:dyDescent="0.25">
      <c r="A111" s="62"/>
      <c r="B111" s="41"/>
      <c r="C111" s="41"/>
      <c r="D111" s="41"/>
      <c r="E111" s="41"/>
      <c r="F111" s="41"/>
      <c r="G111" s="46"/>
      <c r="H111" s="51">
        <f>SUM(H99:H106)</f>
        <v>0</v>
      </c>
      <c r="I111" s="51">
        <f t="shared" ref="I111:L111" si="1">SUM(I99:I106)</f>
        <v>11</v>
      </c>
      <c r="J111" s="51">
        <f t="shared" si="1"/>
        <v>0</v>
      </c>
      <c r="K111" s="51">
        <f t="shared" si="1"/>
        <v>49</v>
      </c>
      <c r="L111" s="51">
        <f t="shared" si="1"/>
        <v>12</v>
      </c>
      <c r="M111" s="44"/>
      <c r="N111" s="44"/>
      <c r="O111" s="41"/>
      <c r="P111" s="82"/>
    </row>
    <row r="112" spans="1:17" s="45" customFormat="1" ht="28.5" x14ac:dyDescent="0.25">
      <c r="A112" s="62"/>
      <c r="B112" s="41"/>
      <c r="C112" s="41"/>
      <c r="D112" s="41"/>
      <c r="E112" s="41"/>
      <c r="F112" s="41"/>
      <c r="G112" s="42" t="s">
        <v>21</v>
      </c>
      <c r="H112" s="178">
        <f>SUM(H111:I111)*14</f>
        <v>154</v>
      </c>
      <c r="I112" s="178"/>
      <c r="J112" s="173">
        <f>SUM(J111:K111)</f>
        <v>49</v>
      </c>
      <c r="K112" s="173"/>
      <c r="L112" s="51"/>
      <c r="M112" s="44"/>
      <c r="N112" s="44"/>
      <c r="O112" s="41"/>
      <c r="P112" s="82"/>
    </row>
    <row r="113" spans="1:16" ht="28.5" x14ac:dyDescent="0.25">
      <c r="A113" s="65">
        <v>10</v>
      </c>
      <c r="B113" s="64" t="s">
        <v>77</v>
      </c>
      <c r="C113" s="69" t="s">
        <v>103</v>
      </c>
      <c r="D113" s="64" t="s">
        <v>105</v>
      </c>
      <c r="E113" s="64" t="s">
        <v>290</v>
      </c>
      <c r="F113" s="64" t="s">
        <v>83</v>
      </c>
      <c r="G113" s="66" t="s">
        <v>26</v>
      </c>
      <c r="H113" s="65">
        <v>0</v>
      </c>
      <c r="I113" s="65">
        <v>0</v>
      </c>
      <c r="J113" s="65">
        <v>0</v>
      </c>
      <c r="K113" s="65">
        <v>0</v>
      </c>
      <c r="L113" s="67">
        <v>14</v>
      </c>
      <c r="M113" s="68" t="s">
        <v>43</v>
      </c>
      <c r="N113" s="68" t="s">
        <v>28</v>
      </c>
      <c r="O113" s="64"/>
    </row>
    <row r="114" spans="1:16" ht="28.5" x14ac:dyDescent="0.25">
      <c r="A114" s="65">
        <v>10</v>
      </c>
      <c r="B114" s="64" t="s">
        <v>73</v>
      </c>
      <c r="C114" s="69" t="s">
        <v>72</v>
      </c>
      <c r="D114" s="64" t="s">
        <v>379</v>
      </c>
      <c r="E114" s="64"/>
      <c r="F114" s="64" t="s">
        <v>81</v>
      </c>
      <c r="G114" s="66" t="s">
        <v>26</v>
      </c>
      <c r="H114" s="65">
        <v>0</v>
      </c>
      <c r="I114" s="65">
        <v>2</v>
      </c>
      <c r="J114" s="65">
        <v>0</v>
      </c>
      <c r="K114" s="65">
        <v>9</v>
      </c>
      <c r="L114" s="67">
        <v>2</v>
      </c>
      <c r="M114" s="68" t="s">
        <v>27</v>
      </c>
      <c r="N114" s="68" t="s">
        <v>28</v>
      </c>
      <c r="O114" s="64"/>
    </row>
    <row r="115" spans="1:16" ht="28.5" x14ac:dyDescent="0.25">
      <c r="A115" s="65">
        <v>10</v>
      </c>
      <c r="B115" s="64" t="s">
        <v>74</v>
      </c>
      <c r="C115" s="69" t="s">
        <v>75</v>
      </c>
      <c r="D115" s="69" t="s">
        <v>76</v>
      </c>
      <c r="E115" s="64"/>
      <c r="F115" s="64" t="s">
        <v>96</v>
      </c>
      <c r="G115" s="66" t="s">
        <v>26</v>
      </c>
      <c r="H115" s="65">
        <v>0</v>
      </c>
      <c r="I115" s="65">
        <v>0</v>
      </c>
      <c r="J115" s="65">
        <v>0</v>
      </c>
      <c r="K115" s="65">
        <v>0</v>
      </c>
      <c r="L115" s="67">
        <v>5</v>
      </c>
      <c r="M115" s="68" t="s">
        <v>43</v>
      </c>
      <c r="N115" s="68" t="s">
        <v>28</v>
      </c>
      <c r="O115" s="64"/>
    </row>
    <row r="116" spans="1:16" x14ac:dyDescent="0.25">
      <c r="A116" s="110">
        <v>10</v>
      </c>
      <c r="B116" s="111" t="s">
        <v>296</v>
      </c>
      <c r="C116" s="112" t="s">
        <v>297</v>
      </c>
      <c r="D116" s="112" t="s">
        <v>298</v>
      </c>
      <c r="E116" s="111"/>
      <c r="F116" s="111" t="s">
        <v>122</v>
      </c>
      <c r="G116" s="113" t="s">
        <v>114</v>
      </c>
      <c r="H116" s="114">
        <v>0</v>
      </c>
      <c r="I116" s="114">
        <v>0</v>
      </c>
      <c r="J116" s="114">
        <v>0</v>
      </c>
      <c r="K116" s="114">
        <v>0</v>
      </c>
      <c r="L116" s="115">
        <v>5</v>
      </c>
      <c r="M116" s="116" t="s">
        <v>43</v>
      </c>
      <c r="N116" s="116" t="s">
        <v>28</v>
      </c>
      <c r="O116" s="111" t="s">
        <v>299</v>
      </c>
    </row>
    <row r="117" spans="1:16" ht="42.75" x14ac:dyDescent="0.25">
      <c r="A117" s="110">
        <v>10</v>
      </c>
      <c r="B117" s="111" t="s">
        <v>300</v>
      </c>
      <c r="C117" s="112" t="s">
        <v>301</v>
      </c>
      <c r="D117" s="111" t="s">
        <v>302</v>
      </c>
      <c r="E117" s="111"/>
      <c r="F117" s="111" t="s">
        <v>118</v>
      </c>
      <c r="G117" s="113" t="s">
        <v>114</v>
      </c>
      <c r="H117" s="113">
        <v>0</v>
      </c>
      <c r="I117" s="113">
        <v>2</v>
      </c>
      <c r="J117" s="113">
        <v>0</v>
      </c>
      <c r="K117" s="113">
        <v>9</v>
      </c>
      <c r="L117" s="132">
        <v>2</v>
      </c>
      <c r="M117" s="113" t="s">
        <v>27</v>
      </c>
      <c r="N117" s="113" t="s">
        <v>28</v>
      </c>
      <c r="O117" s="111" t="s">
        <v>303</v>
      </c>
    </row>
    <row r="118" spans="1:16" s="45" customFormat="1" x14ac:dyDescent="0.25">
      <c r="A118" s="62"/>
      <c r="B118" s="41"/>
      <c r="C118" s="41"/>
      <c r="D118" s="41"/>
      <c r="E118" s="41"/>
      <c r="F118" s="41"/>
      <c r="G118" s="46"/>
      <c r="H118" s="43">
        <f>SUM(H113:H117)</f>
        <v>0</v>
      </c>
      <c r="I118" s="43">
        <f t="shared" ref="I118:L118" si="2">SUM(I113:I117)</f>
        <v>4</v>
      </c>
      <c r="J118" s="43">
        <f t="shared" si="2"/>
        <v>0</v>
      </c>
      <c r="K118" s="43">
        <f t="shared" si="2"/>
        <v>18</v>
      </c>
      <c r="L118" s="43">
        <f t="shared" si="2"/>
        <v>28</v>
      </c>
      <c r="M118" s="44"/>
      <c r="N118" s="44"/>
      <c r="O118" s="41"/>
      <c r="P118" s="82"/>
    </row>
    <row r="119" spans="1:16" s="45" customFormat="1" ht="28.5" x14ac:dyDescent="0.25">
      <c r="A119" s="62"/>
      <c r="B119" s="41"/>
      <c r="C119" s="41"/>
      <c r="D119" s="41"/>
      <c r="E119" s="41"/>
      <c r="F119" s="41"/>
      <c r="G119" s="42" t="s">
        <v>21</v>
      </c>
      <c r="H119" s="177">
        <f>SUM(H118:I118)*14</f>
        <v>56</v>
      </c>
      <c r="I119" s="177"/>
      <c r="J119" s="173">
        <f>SUM(J118:K118)</f>
        <v>18</v>
      </c>
      <c r="K119" s="174"/>
      <c r="L119" s="43"/>
      <c r="M119" s="44"/>
      <c r="N119" s="44"/>
      <c r="O119" s="41"/>
      <c r="P119" s="82"/>
    </row>
    <row r="120" spans="1:16" x14ac:dyDescent="0.25">
      <c r="A120" s="29"/>
      <c r="B120" s="27"/>
      <c r="C120" s="32" t="s">
        <v>320</v>
      </c>
      <c r="D120" s="27"/>
      <c r="E120" s="27"/>
      <c r="F120" s="27"/>
      <c r="G120" s="57"/>
      <c r="H120" s="143"/>
      <c r="I120" s="143"/>
      <c r="J120" s="144"/>
      <c r="K120" s="57"/>
      <c r="L120" s="145"/>
      <c r="M120" s="31"/>
      <c r="N120" s="31"/>
      <c r="O120" s="27"/>
    </row>
    <row r="121" spans="1:16" x14ac:dyDescent="0.25">
      <c r="A121" s="29"/>
      <c r="B121" s="27"/>
      <c r="C121" s="27" t="s">
        <v>321</v>
      </c>
      <c r="D121" s="27"/>
      <c r="E121" s="27"/>
      <c r="F121" s="27"/>
      <c r="G121" s="28"/>
      <c r="H121" s="146"/>
      <c r="I121" s="146"/>
      <c r="J121" s="146"/>
      <c r="K121" s="146"/>
      <c r="L121" s="145"/>
      <c r="M121" s="31"/>
      <c r="N121" s="31"/>
      <c r="O121" s="27"/>
    </row>
    <row r="122" spans="1:16" ht="15.75" x14ac:dyDescent="0.25">
      <c r="A122" s="147" t="s">
        <v>22</v>
      </c>
      <c r="B122" s="27"/>
      <c r="C122" s="27"/>
      <c r="D122" s="27"/>
      <c r="E122" s="27"/>
      <c r="F122" s="27"/>
      <c r="G122" s="28"/>
      <c r="H122" s="29"/>
      <c r="I122" s="29"/>
      <c r="J122" s="29"/>
      <c r="K122" s="29"/>
      <c r="L122" s="30"/>
      <c r="M122" s="31"/>
      <c r="N122" s="31"/>
      <c r="O122" s="27"/>
    </row>
    <row r="123" spans="1:16" ht="20.45" customHeight="1" x14ac:dyDescent="0.25">
      <c r="A123" s="72">
        <v>1</v>
      </c>
      <c r="B123" s="148" t="s">
        <v>304</v>
      </c>
      <c r="C123" s="149" t="s">
        <v>305</v>
      </c>
      <c r="D123" s="149" t="s">
        <v>374</v>
      </c>
      <c r="E123" s="150"/>
      <c r="F123" s="151" t="s">
        <v>118</v>
      </c>
      <c r="G123" s="152" t="s">
        <v>114</v>
      </c>
      <c r="H123" s="153">
        <v>2</v>
      </c>
      <c r="I123" s="154">
        <v>2</v>
      </c>
      <c r="J123" s="155">
        <v>9</v>
      </c>
      <c r="K123" s="155">
        <v>9</v>
      </c>
      <c r="L123" s="156">
        <v>4</v>
      </c>
      <c r="M123" s="157" t="s">
        <v>43</v>
      </c>
      <c r="N123" s="157" t="s">
        <v>306</v>
      </c>
      <c r="O123" s="148" t="s">
        <v>307</v>
      </c>
    </row>
    <row r="124" spans="1:16" ht="20.45" customHeight="1" x14ac:dyDescent="0.25">
      <c r="A124" s="72">
        <v>1</v>
      </c>
      <c r="B124" s="148" t="s">
        <v>308</v>
      </c>
      <c r="C124" s="158" t="s">
        <v>309</v>
      </c>
      <c r="D124" s="159" t="s">
        <v>375</v>
      </c>
      <c r="E124" s="150"/>
      <c r="F124" s="151" t="s">
        <v>122</v>
      </c>
      <c r="G124" s="152" t="s">
        <v>114</v>
      </c>
      <c r="H124" s="153">
        <v>0</v>
      </c>
      <c r="I124" s="152">
        <v>2</v>
      </c>
      <c r="J124" s="153">
        <v>0</v>
      </c>
      <c r="K124" s="153">
        <v>9</v>
      </c>
      <c r="L124" s="156">
        <v>2</v>
      </c>
      <c r="M124" s="157" t="s">
        <v>43</v>
      </c>
      <c r="N124" s="157" t="s">
        <v>306</v>
      </c>
      <c r="O124" s="148" t="s">
        <v>310</v>
      </c>
    </row>
    <row r="125" spans="1:16" ht="20.45" customHeight="1" x14ac:dyDescent="0.25">
      <c r="A125" s="72">
        <v>7</v>
      </c>
      <c r="B125" s="148" t="s">
        <v>311</v>
      </c>
      <c r="C125" s="158" t="s">
        <v>312</v>
      </c>
      <c r="D125" s="159" t="s">
        <v>376</v>
      </c>
      <c r="E125" s="150" t="s">
        <v>133</v>
      </c>
      <c r="F125" s="150" t="s">
        <v>134</v>
      </c>
      <c r="G125" s="152" t="s">
        <v>114</v>
      </c>
      <c r="H125" s="153">
        <v>0</v>
      </c>
      <c r="I125" s="154">
        <v>2</v>
      </c>
      <c r="J125" s="153">
        <v>0</v>
      </c>
      <c r="K125" s="153">
        <v>9</v>
      </c>
      <c r="L125" s="156">
        <v>2</v>
      </c>
      <c r="M125" s="157" t="s">
        <v>43</v>
      </c>
      <c r="N125" s="157" t="s">
        <v>306</v>
      </c>
      <c r="O125" s="148" t="s">
        <v>313</v>
      </c>
    </row>
    <row r="126" spans="1:16" ht="20.45" customHeight="1" x14ac:dyDescent="0.25">
      <c r="A126" s="72">
        <v>1</v>
      </c>
      <c r="B126" s="148" t="s">
        <v>314</v>
      </c>
      <c r="C126" s="158" t="s">
        <v>315</v>
      </c>
      <c r="D126" s="159" t="s">
        <v>377</v>
      </c>
      <c r="E126" s="150"/>
      <c r="F126" s="160" t="s">
        <v>129</v>
      </c>
      <c r="G126" s="152" t="s">
        <v>114</v>
      </c>
      <c r="H126" s="153">
        <v>0</v>
      </c>
      <c r="I126" s="152">
        <v>1</v>
      </c>
      <c r="J126" s="153">
        <v>0</v>
      </c>
      <c r="K126" s="152">
        <v>5</v>
      </c>
      <c r="L126" s="156">
        <v>2</v>
      </c>
      <c r="M126" s="157" t="s">
        <v>43</v>
      </c>
      <c r="N126" s="157" t="s">
        <v>306</v>
      </c>
      <c r="O126" s="148" t="s">
        <v>316</v>
      </c>
    </row>
    <row r="127" spans="1:16" ht="20.45" customHeight="1" x14ac:dyDescent="0.25">
      <c r="A127" s="72">
        <v>1</v>
      </c>
      <c r="B127" s="148" t="s">
        <v>317</v>
      </c>
      <c r="C127" s="158" t="s">
        <v>318</v>
      </c>
      <c r="D127" s="159" t="s">
        <v>378</v>
      </c>
      <c r="E127" s="150"/>
      <c r="F127" s="160" t="s">
        <v>129</v>
      </c>
      <c r="G127" s="152" t="s">
        <v>114</v>
      </c>
      <c r="H127" s="153">
        <v>0</v>
      </c>
      <c r="I127" s="152">
        <v>1</v>
      </c>
      <c r="J127" s="153">
        <v>0</v>
      </c>
      <c r="K127" s="152">
        <v>5</v>
      </c>
      <c r="L127" s="156">
        <v>2</v>
      </c>
      <c r="M127" s="157" t="s">
        <v>43</v>
      </c>
      <c r="N127" s="157" t="s">
        <v>306</v>
      </c>
      <c r="O127" s="148" t="s">
        <v>319</v>
      </c>
    </row>
    <row r="128" spans="1:16" x14ac:dyDescent="0.25">
      <c r="A128" s="37"/>
      <c r="B128" s="10"/>
      <c r="C128" s="36"/>
      <c r="D128" s="10"/>
      <c r="E128" s="10"/>
      <c r="F128" s="10"/>
      <c r="G128" s="39"/>
      <c r="H128" s="37"/>
      <c r="I128" s="37"/>
      <c r="J128" s="37"/>
      <c r="K128" s="37"/>
      <c r="L128" s="38"/>
      <c r="M128" s="39"/>
      <c r="N128" s="39"/>
      <c r="O128" s="10"/>
    </row>
    <row r="129" spans="1:15" x14ac:dyDescent="0.25">
      <c r="A129" s="37"/>
      <c r="B129" s="10"/>
      <c r="C129" s="36"/>
      <c r="D129" s="10"/>
      <c r="E129" s="10"/>
      <c r="F129" s="10"/>
      <c r="G129" s="39"/>
      <c r="H129" s="37"/>
      <c r="I129" s="37"/>
      <c r="J129" s="37"/>
      <c r="K129" s="37"/>
      <c r="L129" s="38"/>
      <c r="M129" s="39"/>
      <c r="N129" s="39"/>
      <c r="O129" s="10"/>
    </row>
    <row r="130" spans="1:15" x14ac:dyDescent="0.25">
      <c r="B130" s="40"/>
      <c r="C130" s="10"/>
      <c r="D130" s="36"/>
      <c r="E130" s="10"/>
      <c r="F130" s="10"/>
      <c r="G130" s="10"/>
      <c r="H130" s="37"/>
      <c r="I130" s="37"/>
      <c r="J130" s="37"/>
      <c r="K130" s="37"/>
      <c r="L130" s="38"/>
      <c r="M130" s="39"/>
      <c r="N130" s="39"/>
      <c r="O130" s="10"/>
    </row>
    <row r="131" spans="1:15" x14ac:dyDescent="0.25">
      <c r="A131" s="63"/>
      <c r="B131" s="40"/>
      <c r="C131" s="10"/>
      <c r="D131" s="36"/>
      <c r="E131" s="10"/>
      <c r="F131" s="10"/>
      <c r="G131" s="10"/>
      <c r="H131" s="37"/>
      <c r="I131" s="37"/>
      <c r="J131" s="37"/>
      <c r="K131" s="37"/>
      <c r="L131" s="38"/>
      <c r="M131" s="39"/>
      <c r="N131" s="39"/>
      <c r="O131" s="10"/>
    </row>
    <row r="132" spans="1:15" x14ac:dyDescent="0.25">
      <c r="B132" s="40"/>
      <c r="C132" s="10"/>
      <c r="D132" s="36"/>
      <c r="E132" s="10"/>
      <c r="F132" s="10"/>
      <c r="G132" s="10"/>
      <c r="H132" s="37"/>
      <c r="I132" s="37"/>
      <c r="J132" s="37"/>
      <c r="K132" s="37"/>
      <c r="L132" s="38"/>
      <c r="M132" s="39"/>
      <c r="N132" s="39"/>
      <c r="O132" s="10"/>
    </row>
  </sheetData>
  <autoFilter ref="A8:Q127"/>
  <mergeCells count="34">
    <mergeCell ref="A61:D61"/>
    <mergeCell ref="H119:I119"/>
    <mergeCell ref="J119:K119"/>
    <mergeCell ref="H83:I83"/>
    <mergeCell ref="J83:K83"/>
    <mergeCell ref="H98:I98"/>
    <mergeCell ref="J98:K98"/>
    <mergeCell ref="H112:I112"/>
    <mergeCell ref="J112:K112"/>
    <mergeCell ref="H52:I52"/>
    <mergeCell ref="J52:K52"/>
    <mergeCell ref="H67:I67"/>
    <mergeCell ref="J67:K67"/>
    <mergeCell ref="H76:I76"/>
    <mergeCell ref="J76:K76"/>
    <mergeCell ref="O7:O8"/>
    <mergeCell ref="H19:I19"/>
    <mergeCell ref="J19:K19"/>
    <mergeCell ref="H30:I30"/>
    <mergeCell ref="J30:K30"/>
    <mergeCell ref="L7:L8"/>
    <mergeCell ref="M7:M8"/>
    <mergeCell ref="N7:N8"/>
    <mergeCell ref="H41:I41"/>
    <mergeCell ref="J41:K41"/>
    <mergeCell ref="G7:G8"/>
    <mergeCell ref="H7:I7"/>
    <mergeCell ref="J7:K7"/>
    <mergeCell ref="F7:F8"/>
    <mergeCell ref="A7:A8"/>
    <mergeCell ref="B7:B8"/>
    <mergeCell ref="C7:C8"/>
    <mergeCell ref="D7:D8"/>
    <mergeCell ref="E7:E8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5" manualBreakCount="5">
    <brk id="19" max="14" man="1"/>
    <brk id="41" max="14" man="1"/>
    <brk id="60" max="14" man="1"/>
    <brk id="83" max="14" man="1"/>
    <brk id="104" max="14" man="1"/>
  </rowBreaks>
  <ignoredErrors>
    <ignoredError sqref="H66:L66 H111:L111 H97:L9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Ének-zene</vt:lpstr>
      <vt:lpstr>'Ének-zene'!Nyomtatási_cím</vt:lpstr>
      <vt:lpstr>'Ének-zene'!Nyomtatási_terület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Budaházi Erika</dc:creator>
  <cp:lastModifiedBy>Admin</cp:lastModifiedBy>
  <cp:lastPrinted>2024-07-05T08:34:00Z</cp:lastPrinted>
  <dcterms:created xsi:type="dcterms:W3CDTF">2024-05-07T12:04:02Z</dcterms:created>
  <dcterms:modified xsi:type="dcterms:W3CDTF">2025-06-25T09:58:40Z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