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Matek\"/>
    </mc:Choice>
  </mc:AlternateContent>
  <bookViews>
    <workbookView xWindow="0" yWindow="0" windowWidth="28800" windowHeight="12210" tabRatio="500"/>
  </bookViews>
  <sheets>
    <sheet name="Munka1" sheetId="1" r:id="rId1"/>
  </sheets>
  <definedNames>
    <definedName name="_xlnm.Print_Titles" localSheetId="0">Munka1!$7:$8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4" i="1" l="1"/>
  <c r="L54" i="1"/>
  <c r="K54" i="1"/>
  <c r="J54" i="1"/>
  <c r="I54" i="1"/>
  <c r="H42" i="1"/>
  <c r="I41" i="1"/>
  <c r="J41" i="1"/>
  <c r="K41" i="1"/>
  <c r="L41" i="1"/>
  <c r="H41" i="1"/>
  <c r="H23" i="1"/>
  <c r="H16" i="1"/>
  <c r="I15" i="1"/>
  <c r="J15" i="1"/>
  <c r="K15" i="1"/>
  <c r="L15" i="1"/>
  <c r="H15" i="1"/>
  <c r="L96" i="1" l="1"/>
  <c r="K96" i="1"/>
  <c r="J96" i="1"/>
  <c r="I96" i="1"/>
  <c r="H96" i="1"/>
  <c r="L89" i="1"/>
  <c r="K89" i="1"/>
  <c r="J89" i="1"/>
  <c r="J90" i="1" s="1"/>
  <c r="I89" i="1"/>
  <c r="H89" i="1"/>
  <c r="L83" i="1"/>
  <c r="K83" i="1"/>
  <c r="J83" i="1"/>
  <c r="I83" i="1"/>
  <c r="H83" i="1"/>
  <c r="L76" i="1"/>
  <c r="K76" i="1"/>
  <c r="J76" i="1"/>
  <c r="I76" i="1"/>
  <c r="H76" i="1"/>
  <c r="L66" i="1"/>
  <c r="K66" i="1"/>
  <c r="J66" i="1"/>
  <c r="J67" i="1" s="1"/>
  <c r="I66" i="1"/>
  <c r="H66" i="1"/>
  <c r="J55" i="1"/>
  <c r="L32" i="1"/>
  <c r="K32" i="1"/>
  <c r="J32" i="1"/>
  <c r="I32" i="1"/>
  <c r="H32" i="1"/>
  <c r="H33" i="1" s="1"/>
  <c r="L23" i="1"/>
  <c r="K23" i="1"/>
  <c r="J23" i="1"/>
  <c r="I23" i="1"/>
  <c r="J16" i="1"/>
  <c r="J97" i="1" l="1"/>
  <c r="H77" i="1"/>
  <c r="J33" i="1"/>
  <c r="H55" i="1"/>
  <c r="J77" i="1"/>
  <c r="J24" i="1"/>
  <c r="H84" i="1"/>
  <c r="H90" i="1"/>
  <c r="H24" i="1"/>
  <c r="J42" i="1"/>
  <c r="H67" i="1"/>
  <c r="J84" i="1"/>
  <c r="H97" i="1"/>
  <c r="O4" i="1" l="1"/>
  <c r="N4" i="1"/>
</calcChain>
</file>

<file path=xl/sharedStrings.xml><?xml version="1.0" encoding="utf-8"?>
<sst xmlns="http://schemas.openxmlformats.org/spreadsheetml/2006/main" count="563" uniqueCount="283">
  <si>
    <t>Osztatlan tanárképzési szak:</t>
  </si>
  <si>
    <t>Matematikatanár</t>
  </si>
  <si>
    <t>Szakfelelős: Dr. Blahota István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</si>
  <si>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</si>
  <si>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</si>
  <si>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</si>
  <si>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</si>
  <si>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</si>
  <si>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</si>
  <si>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matematika szakos tanár</t>
  </si>
  <si>
    <t>Képzés óraszáma:</t>
  </si>
  <si>
    <t>2024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</si>
  <si>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</si>
  <si>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</si>
  <si>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</si>
  <si>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</si>
  <si>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</si>
  <si>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</si>
  <si>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</si>
  <si>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</si>
  <si>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</si>
  <si>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</si>
  <si>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</si>
  <si>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</si>
  <si>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</si>
  <si>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</si>
  <si>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</si>
  <si>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PPP5001</t>
  </si>
  <si>
    <t>Iskolai pályaismereti, pályaszocializációs gyakorlat 1.</t>
  </si>
  <si>
    <t>Career Knowledge and Career Socialization Practice at School 1.</t>
  </si>
  <si>
    <t>Dr. Márton Sára Katalin</t>
  </si>
  <si>
    <t>AHI</t>
  </si>
  <si>
    <t>MAI</t>
  </si>
  <si>
    <t>A</t>
  </si>
  <si>
    <t>OTK5001</t>
  </si>
  <si>
    <t>PPP6001</t>
  </si>
  <si>
    <t>A tanári mesterség alapjai</t>
  </si>
  <si>
    <t>The Basics of Teaching Profession</t>
  </si>
  <si>
    <t>Dr. Vincze Tamás András</t>
  </si>
  <si>
    <t>K</t>
  </si>
  <si>
    <t>PPP6002</t>
  </si>
  <si>
    <t>Szakmai identitás fejlesztése</t>
  </si>
  <si>
    <t>Development of Professional Identity</t>
  </si>
  <si>
    <t>Szatmáry Ágnes</t>
  </si>
  <si>
    <t>OTK1102</t>
  </si>
  <si>
    <t>PMT1101</t>
  </si>
  <si>
    <t>A matematika alapjai</t>
  </si>
  <si>
    <t>Foundations of Mathematics</t>
  </si>
  <si>
    <t>Grünwald Richárd</t>
  </si>
  <si>
    <t>MII</t>
  </si>
  <si>
    <t>G</t>
  </si>
  <si>
    <t>MTO1206, OMT1101</t>
  </si>
  <si>
    <t>PMT1102</t>
  </si>
  <si>
    <t>Bevezetés az analízisbe</t>
  </si>
  <si>
    <t>Introduction to Analysis</t>
  </si>
  <si>
    <t>Molnár Gábor Marcell</t>
  </si>
  <si>
    <t>MTO1001, OMT1102</t>
  </si>
  <si>
    <t>PMT1103</t>
  </si>
  <si>
    <t>Lineáris algebra</t>
  </si>
  <si>
    <t>Linear Algebra</t>
  </si>
  <si>
    <t>Vattamány Szabolcs</t>
  </si>
  <si>
    <t>Féléves óraszám:</t>
  </si>
  <si>
    <t>PPP5002</t>
  </si>
  <si>
    <t>Iskolai pályaismereti, pályaszocializációs gyakorlat 2.</t>
  </si>
  <si>
    <t>Career Knowledge and Career Socialization Practice at School 2.</t>
  </si>
  <si>
    <t>Dr. Jánvári Miriam Ivett</t>
  </si>
  <si>
    <t>OTK5002</t>
  </si>
  <si>
    <t>PPP6003</t>
  </si>
  <si>
    <t>A pedagógiai kultúra összetevői és fejlesztése</t>
  </si>
  <si>
    <t>Components and Development of Pedagogical Culture</t>
  </si>
  <si>
    <t>PPP6004</t>
  </si>
  <si>
    <t>Pszichológia pedagógusoknak</t>
  </si>
  <si>
    <t>Psychology for Teachers</t>
  </si>
  <si>
    <t>Sztányi-Szekér Barbara</t>
  </si>
  <si>
    <t>Analízis 1.</t>
  </si>
  <si>
    <t>Mathematical Analysis 1.</t>
  </si>
  <si>
    <t>Dr. Blahota István</t>
  </si>
  <si>
    <t>MTO1102, MTO1103, OMT1203</t>
  </si>
  <si>
    <t>Algebrai alapismeretek</t>
  </si>
  <si>
    <t>Basic Algebra</t>
  </si>
  <si>
    <t>MTO1002. OMT1204</t>
  </si>
  <si>
    <t>Kombinatorika és gráfelmélet</t>
  </si>
  <si>
    <t>Combinatorics and Graph Theory</t>
  </si>
  <si>
    <t>MTO1106, OMT1205</t>
  </si>
  <si>
    <t>PPP5003</t>
  </si>
  <si>
    <t>Iskolai pályaismereti, pályaszocializációs gyakorlat 3.</t>
  </si>
  <si>
    <t>Career Knowledge and Career Socialization Practice at School 3.</t>
  </si>
  <si>
    <t>Dr. Hollósi Hajnalka Zsuzsanna</t>
  </si>
  <si>
    <t>OTK5003</t>
  </si>
  <si>
    <t>PPP6005</t>
  </si>
  <si>
    <t xml:space="preserve">Differenciált tanulásszervezés, kooperatív módszerek </t>
  </si>
  <si>
    <t>Differentiated Learning Organization, Cooperative Methods</t>
  </si>
  <si>
    <t>OTK1105</t>
  </si>
  <si>
    <t>PPP6006</t>
  </si>
  <si>
    <t>Csoportok megismerésének és fejlesztésének módszerei</t>
  </si>
  <si>
    <t>Methods of Getting to Know and Developing Groups</t>
  </si>
  <si>
    <t>Analízis 2.</t>
  </si>
  <si>
    <t>Mathematical Analysis 2.</t>
  </si>
  <si>
    <t>MTO1107, MTO1108, OMT1106</t>
  </si>
  <si>
    <t>Algebra és számelmélet</t>
  </si>
  <si>
    <t>Algebra and Number Theory</t>
  </si>
  <si>
    <t>MTO1109, MTO1110, OMT1106</t>
  </si>
  <si>
    <t>Bevezetés a geometriába</t>
  </si>
  <si>
    <t>Introduction to Geometry</t>
  </si>
  <si>
    <t>MTO1003, OMT1108</t>
  </si>
  <si>
    <t>PMT8001</t>
  </si>
  <si>
    <t>Szakmódszertani gyakorlat 1.</t>
  </si>
  <si>
    <t>Methodology Practice 1.</t>
  </si>
  <si>
    <t>PPP5004</t>
  </si>
  <si>
    <t>Iskolai pályaismereti, pályaszocializációs gyakorlat 4.</t>
  </si>
  <si>
    <t>Career Knowledge and Career Socialization Practice at School 4.</t>
  </si>
  <si>
    <t>OTK5004</t>
  </si>
  <si>
    <t>PPP6007</t>
  </si>
  <si>
    <t>Multikulturális társadalom, multikulturális nevelés</t>
  </si>
  <si>
    <t>Multicultural Society, Multicultural Education</t>
  </si>
  <si>
    <t>OTK1209</t>
  </si>
  <si>
    <t>PPP6008</t>
  </si>
  <si>
    <t>Különleges bánásmódot igénylő tanulók</t>
  </si>
  <si>
    <t>Students with Special Needs</t>
  </si>
  <si>
    <t>Harsányiné dr. Petneházi Ágnes</t>
  </si>
  <si>
    <t>OTK1110</t>
  </si>
  <si>
    <t>Analízis 3.</t>
  </si>
  <si>
    <t>Mathematical Analysis 3.</t>
  </si>
  <si>
    <t>MTO1112 + MTO1113, OMT1209</t>
  </si>
  <si>
    <t>Geometria 1.</t>
  </si>
  <si>
    <t>Geometry 1.</t>
  </si>
  <si>
    <t>MTO1114, OMT1210</t>
  </si>
  <si>
    <t>Elemi matematika és módszertana 1.</t>
  </si>
  <si>
    <t>Elementary Mathematics and Methodology 1.</t>
  </si>
  <si>
    <t>Nagy Dóra</t>
  </si>
  <si>
    <t>MTO1116, OMT1211</t>
  </si>
  <si>
    <t>PMT8002</t>
  </si>
  <si>
    <t>Szakmódszertani gyakorlat 2.</t>
  </si>
  <si>
    <r>
      <rPr>
        <sz val="11"/>
        <color rgb="FF000000"/>
        <rFont val="Arial"/>
        <family val="2"/>
        <charset val="238"/>
      </rPr>
      <t>Methodology</t>
    </r>
    <r>
      <rPr>
        <sz val="11"/>
        <color rgb="FF000000"/>
        <rFont val="Arial"/>
        <family val="2"/>
        <charset val="1"/>
      </rPr>
      <t xml:space="preserve"> Practice </t>
    </r>
    <r>
      <rPr>
        <sz val="11"/>
        <color rgb="FF000000"/>
        <rFont val="Arial"/>
        <family val="2"/>
        <charset val="238"/>
      </rPr>
      <t>2.</t>
    </r>
  </si>
  <si>
    <t>PPP5005</t>
  </si>
  <si>
    <t>Iskolai pályaismereti, pályaszocializációs gyakorlat 5.</t>
  </si>
  <si>
    <t>Career Knowledge and Career Socialization Practice at School 5.</t>
  </si>
  <si>
    <t>Gintner Tamásné dr. Hornyák Ágnes</t>
  </si>
  <si>
    <t>PPP6009</t>
  </si>
  <si>
    <t>Konfliktusok az iskolában</t>
  </si>
  <si>
    <t>Conflicts at school</t>
  </si>
  <si>
    <t>OTK1211</t>
  </si>
  <si>
    <t>Geometria 2.</t>
  </si>
  <si>
    <t>Geometry 2.</t>
  </si>
  <si>
    <t>MTO1117, OMT1112</t>
  </si>
  <si>
    <t>Elemi matematika és módszertana 2.</t>
  </si>
  <si>
    <t>Elementary Mathematics and Methodology 2.</t>
  </si>
  <si>
    <t>MTO1119, OMT1113</t>
  </si>
  <si>
    <t>Fejezetek az algebrából és a számelméletből</t>
  </si>
  <si>
    <t>Lectures on Algebra and Number Theory</t>
  </si>
  <si>
    <t>MTO1202, OMT1114</t>
  </si>
  <si>
    <t>PMT8003</t>
  </si>
  <si>
    <t>Szakmódszertani gyakorlat 3.</t>
  </si>
  <si>
    <r>
      <rPr>
        <sz val="11"/>
        <rFont val="Arial"/>
        <family val="2"/>
        <charset val="1"/>
      </rPr>
      <t>Methodology</t>
    </r>
    <r>
      <rPr>
        <sz val="11"/>
        <color rgb="FF000000"/>
        <rFont val="Arial"/>
        <family val="2"/>
        <charset val="1"/>
      </rPr>
      <t xml:space="preserve"> Practice </t>
    </r>
    <r>
      <rPr>
        <sz val="11"/>
        <rFont val="Arial"/>
        <family val="2"/>
        <charset val="1"/>
      </rPr>
      <t>3.</t>
    </r>
  </si>
  <si>
    <t>Szabadon választható tantárgyak blokkja - teljesítendő 2 kredit</t>
  </si>
  <si>
    <t>PPP3000</t>
  </si>
  <si>
    <t>Lego módszertan pedagógusoknak</t>
  </si>
  <si>
    <t>Methodology of LEGO for Teachers</t>
  </si>
  <si>
    <t>PPP3001</t>
  </si>
  <si>
    <t>Pedagógiai folyamatok digitális támogatása</t>
  </si>
  <si>
    <t>Digital Support of Pedagogical Processes</t>
  </si>
  <si>
    <t>PPP3002</t>
  </si>
  <si>
    <t>Tanulásmódszertan</t>
  </si>
  <si>
    <t>Methodology of Learning</t>
  </si>
  <si>
    <t>PPP3003</t>
  </si>
  <si>
    <t>Kompetenciafejlesztés a drámapedagógia eszköztárával</t>
  </si>
  <si>
    <t>Competence Development with the Methods of Drama Pedagogy</t>
  </si>
  <si>
    <t>Sztochasztika</t>
  </si>
  <si>
    <t>Stochastics</t>
  </si>
  <si>
    <t>Elemi matematika és módszertana 3.</t>
  </si>
  <si>
    <t>Elementary Mathematics and Methodology 3.</t>
  </si>
  <si>
    <t>MTO1123, OMT1216</t>
  </si>
  <si>
    <t>PMT8004</t>
  </si>
  <si>
    <t>Iskolai tanítási gyakorlatot kísérő szakmódszertani gyakorlat 1.</t>
  </si>
  <si>
    <t>Methodology Practice Following School Teaching Practice 1.</t>
  </si>
  <si>
    <t>PMT9001</t>
  </si>
  <si>
    <t>Iskolai tanítási gyakorlat 1.</t>
  </si>
  <si>
    <t>School Teaching Practice 1.</t>
  </si>
  <si>
    <t>Diszciplinához kötött szabadon választható tantárgyak blokkja – teljesitendő 2 kredit</t>
  </si>
  <si>
    <t>PMT3000</t>
  </si>
  <si>
    <t>LaTeX - kiadványszerkesztés matematikai szövegekhez</t>
  </si>
  <si>
    <t>LaTeX - Publication Editing for Mathematical Texts</t>
  </si>
  <si>
    <t>C</t>
  </si>
  <si>
    <t>PMT3001</t>
  </si>
  <si>
    <t>Bizonyítási módszerek</t>
  </si>
  <si>
    <t>Proof methods</t>
  </si>
  <si>
    <t>PMT3002</t>
  </si>
  <si>
    <t>Matematikai érdekességek</t>
  </si>
  <si>
    <t>Mathematical Curiosities</t>
  </si>
  <si>
    <t>PMT3003</t>
  </si>
  <si>
    <t>Fejezetek a sorelméletből</t>
  </si>
  <si>
    <t>Lectures on Theory of Series</t>
  </si>
  <si>
    <t>PMT3004</t>
  </si>
  <si>
    <t>A differenciálgeometria alapjai</t>
  </si>
  <si>
    <t>The Basics of Differential Geometry</t>
  </si>
  <si>
    <t>Fejezetek az analízisből</t>
  </si>
  <si>
    <t>Lectures on Analysis</t>
  </si>
  <si>
    <t>MTO1201, OMT1117</t>
  </si>
  <si>
    <t>Elemi matematika és módszertana 4.</t>
  </si>
  <si>
    <t>Elementary Mathematics and Methodology 4.</t>
  </si>
  <si>
    <t>Dr. Beszeda Imre</t>
  </si>
  <si>
    <t>MTO1203, OMT1118</t>
  </si>
  <si>
    <t>Fejezetek a geometriából</t>
  </si>
  <si>
    <t>Lectures on Geometry</t>
  </si>
  <si>
    <t>MTO1204, OMT1219</t>
  </si>
  <si>
    <t>Problémamegoldó szeminárium</t>
  </si>
  <si>
    <t>Problem Solving Seminar</t>
  </si>
  <si>
    <t>MTO1111, OMT1220</t>
  </si>
  <si>
    <t>PT1008</t>
  </si>
  <si>
    <t>Informatika</t>
  </si>
  <si>
    <t>Information Technology</t>
  </si>
  <si>
    <t xml:space="preserve">Tanyiné dr. Kocsis Anikó </t>
  </si>
  <si>
    <t>AIB1000, OT1008</t>
  </si>
  <si>
    <t>PMT8005</t>
  </si>
  <si>
    <t>Iskolai tanítási gyakorlatot kísérő szakmódszertani gyakorlat 2.</t>
  </si>
  <si>
    <t>Methodology Practice Following School Teaching Practice 2.</t>
  </si>
  <si>
    <t>PMT9002</t>
  </si>
  <si>
    <t>Iskolai tanítási gyakorlat 2.</t>
  </si>
  <si>
    <t>School Teaching Practice 2.</t>
  </si>
  <si>
    <t>Szoftverek felhasználása a matematikában</t>
  </si>
  <si>
    <t>Software in Mathematics</t>
  </si>
  <si>
    <t>MTO1122, MTO1118, OMT1121</t>
  </si>
  <si>
    <t>A matematika története</t>
  </si>
  <si>
    <t>History of Mathematics</t>
  </si>
  <si>
    <t>Dr. Bordé Katalin</t>
  </si>
  <si>
    <t>MTO1205, OMT1122</t>
  </si>
  <si>
    <t>PMT4000</t>
  </si>
  <si>
    <t xml:space="preserve">Komplex szakterületi zárószigorlat </t>
  </si>
  <si>
    <t>Complex Professional Comprehensive Exam</t>
  </si>
  <si>
    <t>S</t>
  </si>
  <si>
    <t>PMT7000</t>
  </si>
  <si>
    <t xml:space="preserve">Preparation for Thesis Writing </t>
  </si>
  <si>
    <t>AI</t>
  </si>
  <si>
    <t>PPP9100</t>
  </si>
  <si>
    <t>Összefüggő egyéni iskolai gyakorlat</t>
  </si>
  <si>
    <t xml:space="preserve">Individual Practice at the Chosen School </t>
  </si>
  <si>
    <t>PPP9101</t>
  </si>
  <si>
    <t>Blokkszeminárium (pedagógiai követő szeminárium)</t>
  </si>
  <si>
    <t>PPP9200</t>
  </si>
  <si>
    <t>Portfólió</t>
  </si>
  <si>
    <t>Portfolio</t>
  </si>
  <si>
    <t>PMT9101</t>
  </si>
  <si>
    <t>Blokkszeminárium (szakmódszertani követő szeminárium)</t>
  </si>
  <si>
    <t>Seminars in Block (Based on Methodology)</t>
  </si>
  <si>
    <t>PMT7001</t>
  </si>
  <si>
    <t>Szakdolgozat</t>
  </si>
  <si>
    <t>Thesis</t>
  </si>
  <si>
    <t>Idegen nyelven választható tantárgyak</t>
  </si>
  <si>
    <t>PMT2001</t>
  </si>
  <si>
    <t>Lineáris algebra (angol)</t>
  </si>
  <si>
    <t>B</t>
  </si>
  <si>
    <t>PMT2003</t>
  </si>
  <si>
    <t>Sztochasztika (angol)</t>
  </si>
  <si>
    <t>Szakdolgozat-előkészítés</t>
  </si>
  <si>
    <t>MTO1104 + MTO1105, BAI0179, PMT2001</t>
  </si>
  <si>
    <t>MTO1120, MTO1121, OMT1215, PMT2003</t>
  </si>
  <si>
    <t>Diszciplínához kötött szabadon választható tantárgyak blokkja - teljesítendő 2 kredit</t>
  </si>
  <si>
    <t>PMT1201</t>
  </si>
  <si>
    <t>PMT1202</t>
  </si>
  <si>
    <t>PMT1203</t>
  </si>
  <si>
    <t>PMT1301</t>
  </si>
  <si>
    <t>PMT1302</t>
  </si>
  <si>
    <t>PMT1303</t>
  </si>
  <si>
    <t>PMT1401</t>
  </si>
  <si>
    <t>PMT1402</t>
  </si>
  <si>
    <t>PMT1403</t>
  </si>
  <si>
    <t>PMT1501</t>
  </si>
  <si>
    <t>PMT1502</t>
  </si>
  <si>
    <t>PMT1503</t>
  </si>
  <si>
    <t>PMT1601</t>
  </si>
  <si>
    <t>PMT1602</t>
  </si>
  <si>
    <t>PMT1701</t>
  </si>
  <si>
    <t>PMT1702</t>
  </si>
  <si>
    <t>PMT1801</t>
  </si>
  <si>
    <t>PMT1802</t>
  </si>
  <si>
    <t>PMT1901</t>
  </si>
  <si>
    <t>PMT1902</t>
  </si>
  <si>
    <t>PMT1503,PMT1601</t>
  </si>
  <si>
    <t>Linear Algebra (English)</t>
  </si>
  <si>
    <t>Stochastics (English)</t>
  </si>
  <si>
    <t>Seminars in block (Based on Pedagogy)</t>
  </si>
  <si>
    <t>Tanyiné dr. Kocsis Anikó</t>
  </si>
  <si>
    <t>Kása Emese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</si>
</sst>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77BC65"/>
      </patternFill>
    </fill>
    <fill>
      <patternFill patternType="solid">
        <fgColor rgb="FF1F4E79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D9D9D9"/>
      </patternFill>
    </fill>
    <fill>
      <patternFill patternType="solid">
        <fgColor rgb="FFC6E0B4"/>
        <bgColor indexed="64"/>
      </patternFill>
    </fill>
    <fill>
      <patternFill patternType="solid">
        <fgColor rgb="FFC6E0B4"/>
        <bgColor rgb="FF92D050"/>
      </patternFill>
    </fill>
    <fill>
      <patternFill patternType="solid">
        <fgColor rgb="FFC6E0B4"/>
        <bgColor rgb="FFC0C0C0"/>
      </patternFill>
    </fill>
  </fills>
  <borders count="1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D9D9D9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D9D9D9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 tint="-0.249977111117893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1" fontId="7" fillId="0" borderId="0" xfId="0" applyNumberFormat="1" applyFont="1" applyAlignment="1" applyProtection="1">
      <alignment vertical="center"/>
    </xf>
    <xf numFmtId="1" fontId="7" fillId="0" borderId="0" xfId="0" applyNumberFormat="1" applyFont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" fontId="8" fillId="0" borderId="0" xfId="0" applyNumberFormat="1" applyFont="1" applyAlignment="1" applyProtection="1">
      <alignment horizontal="center" vertical="center"/>
    </xf>
    <xf numFmtId="1" fontId="5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 applyProtection="1"/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 wrapText="1"/>
    </xf>
    <xf numFmtId="1" fontId="6" fillId="0" borderId="4" xfId="0" applyNumberFormat="1" applyFont="1" applyBorder="1" applyAlignment="1" applyProtection="1">
      <alignment horizontal="center" vertical="center"/>
    </xf>
    <xf numFmtId="1" fontId="12" fillId="0" borderId="4" xfId="0" applyNumberFormat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4" fillId="0" borderId="4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 wrapText="1"/>
    </xf>
    <xf numFmtId="1" fontId="13" fillId="0" borderId="5" xfId="0" applyNumberFormat="1" applyFont="1" applyBorder="1" applyAlignment="1" applyProtection="1">
      <alignment horizontal="center" vertical="center"/>
    </xf>
    <xf numFmtId="1" fontId="15" fillId="0" borderId="5" xfId="0" applyNumberFormat="1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1" fontId="13" fillId="0" borderId="5" xfId="0" applyNumberFormat="1" applyFont="1" applyBorder="1" applyAlignment="1" applyProtection="1">
      <alignment horizontal="center" vertical="center" wrapText="1"/>
    </xf>
    <xf numFmtId="1" fontId="13" fillId="4" borderId="5" xfId="0" applyNumberFormat="1" applyFont="1" applyFill="1" applyBorder="1" applyAlignment="1" applyProtection="1">
      <alignment vertical="center" wrapText="1"/>
    </xf>
    <xf numFmtId="1" fontId="13" fillId="0" borderId="5" xfId="0" applyNumberFormat="1" applyFont="1" applyBorder="1" applyAlignment="1" applyProtection="1">
      <alignment vertical="center" wrapText="1"/>
    </xf>
    <xf numFmtId="1" fontId="13" fillId="0" borderId="5" xfId="0" applyNumberFormat="1" applyFont="1" applyBorder="1" applyAlignment="1" applyProtection="1">
      <alignment vertical="center"/>
    </xf>
    <xf numFmtId="0" fontId="6" fillId="5" borderId="4" xfId="0" applyFont="1" applyFill="1" applyBorder="1" applyAlignment="1" applyProtection="1">
      <alignment vertical="center"/>
    </xf>
    <xf numFmtId="0" fontId="6" fillId="5" borderId="4" xfId="0" applyFont="1" applyFill="1" applyBorder="1" applyAlignment="1" applyProtection="1">
      <alignment horizontal="center" vertical="center"/>
    </xf>
    <xf numFmtId="1" fontId="12" fillId="5" borderId="4" xfId="0" applyNumberFormat="1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 wrapText="1"/>
    </xf>
    <xf numFmtId="1" fontId="6" fillId="5" borderId="4" xfId="0" applyNumberFormat="1" applyFont="1" applyFill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vertical="center" wrapText="1"/>
    </xf>
    <xf numFmtId="0" fontId="13" fillId="4" borderId="5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1" fontId="1" fillId="0" borderId="4" xfId="0" applyNumberFormat="1" applyFont="1" applyBorder="1" applyAlignment="1" applyProtection="1">
      <alignment horizontal="center" vertical="center"/>
    </xf>
    <xf numFmtId="0" fontId="14" fillId="4" borderId="4" xfId="0" applyFont="1" applyFill="1" applyBorder="1" applyAlignment="1" applyProtection="1">
      <alignment vertical="center" wrapText="1"/>
    </xf>
    <xf numFmtId="0" fontId="13" fillId="0" borderId="6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 wrapText="1"/>
    </xf>
    <xf numFmtId="0" fontId="13" fillId="0" borderId="6" xfId="0" applyFont="1" applyBorder="1" applyAlignment="1" applyProtection="1">
      <alignment horizontal="center" vertical="center" wrapText="1"/>
    </xf>
    <xf numFmtId="1" fontId="13" fillId="0" borderId="6" xfId="0" applyNumberFormat="1" applyFont="1" applyBorder="1" applyAlignment="1" applyProtection="1">
      <alignment horizontal="center" vertical="center"/>
    </xf>
    <xf numFmtId="1" fontId="15" fillId="0" borderId="0" xfId="0" applyNumberFormat="1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1" fontId="13" fillId="0" borderId="0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vertical="center"/>
    </xf>
    <xf numFmtId="0" fontId="6" fillId="6" borderId="4" xfId="0" applyFont="1" applyFill="1" applyBorder="1" applyAlignment="1" applyProtection="1">
      <alignment horizontal="center" vertical="center"/>
    </xf>
    <xf numFmtId="1" fontId="12" fillId="6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vertical="center" wrapText="1"/>
    </xf>
    <xf numFmtId="0" fontId="13" fillId="4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1" fontId="12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9" fillId="0" borderId="0" xfId="0" applyFont="1" applyBorder="1" applyAlignment="1" applyProtection="1">
      <alignment vertical="center"/>
    </xf>
    <xf numFmtId="0" fontId="13" fillId="7" borderId="5" xfId="0" applyFont="1" applyFill="1" applyBorder="1" applyAlignment="1" applyProtection="1">
      <alignment vertical="center" wrapText="1"/>
    </xf>
    <xf numFmtId="1" fontId="6" fillId="8" borderId="4" xfId="0" applyNumberFormat="1" applyFont="1" applyFill="1" applyBorder="1" applyAlignment="1" applyProtection="1">
      <alignment vertical="center"/>
    </xf>
    <xf numFmtId="0" fontId="6" fillId="8" borderId="4" xfId="0" applyFont="1" applyFill="1" applyBorder="1" applyAlignment="1" applyProtection="1">
      <alignment vertical="center" wrapText="1"/>
    </xf>
    <xf numFmtId="0" fontId="16" fillId="8" borderId="4" xfId="0" applyFont="1" applyFill="1" applyBorder="1" applyAlignment="1" applyProtection="1">
      <alignment vertical="center"/>
    </xf>
    <xf numFmtId="0" fontId="6" fillId="8" borderId="4" xfId="0" applyFont="1" applyFill="1" applyBorder="1" applyAlignment="1" applyProtection="1">
      <alignment horizontal="center" vertical="center" wrapText="1"/>
    </xf>
    <xf numFmtId="1" fontId="6" fillId="8" borderId="4" xfId="0" applyNumberFormat="1" applyFont="1" applyFill="1" applyBorder="1" applyAlignment="1" applyProtection="1">
      <alignment horizontal="center" vertical="center"/>
    </xf>
    <xf numFmtId="1" fontId="12" fillId="8" borderId="4" xfId="0" applyNumberFormat="1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11" fillId="8" borderId="4" xfId="0" applyFont="1" applyFill="1" applyBorder="1" applyAlignment="1" applyProtection="1">
      <alignment vertical="center" wrapText="1"/>
    </xf>
    <xf numFmtId="0" fontId="12" fillId="8" borderId="4" xfId="0" applyFont="1" applyFill="1" applyBorder="1" applyAlignment="1" applyProtection="1">
      <alignment horizontal="center" vertical="center"/>
    </xf>
    <xf numFmtId="1" fontId="6" fillId="8" borderId="4" xfId="0" applyNumberFormat="1" applyFont="1" applyFill="1" applyBorder="1" applyAlignment="1" applyProtection="1">
      <alignment vertical="center" wrapText="1"/>
    </xf>
    <xf numFmtId="1" fontId="6" fillId="8" borderId="4" xfId="0" applyNumberFormat="1" applyFont="1" applyFill="1" applyBorder="1" applyAlignment="1" applyProtection="1">
      <alignment horizontal="center" vertical="center" wrapText="1"/>
    </xf>
    <xf numFmtId="0" fontId="11" fillId="8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/>
    </xf>
    <xf numFmtId="0" fontId="6" fillId="8" borderId="9" xfId="0" applyFont="1" applyFill="1" applyBorder="1" applyAlignment="1" applyProtection="1">
      <alignment vertical="center" wrapText="1"/>
    </xf>
    <xf numFmtId="0" fontId="11" fillId="8" borderId="9" xfId="0" applyFont="1" applyFill="1" applyBorder="1" applyAlignment="1" applyProtection="1">
      <alignment vertical="center" wrapText="1"/>
    </xf>
    <xf numFmtId="0" fontId="6" fillId="8" borderId="9" xfId="0" applyFont="1" applyFill="1" applyBorder="1" applyAlignment="1" applyProtection="1">
      <alignment horizontal="center" vertical="center" wrapText="1"/>
    </xf>
    <xf numFmtId="1" fontId="6" fillId="8" borderId="9" xfId="0" applyNumberFormat="1" applyFont="1" applyFill="1" applyBorder="1" applyAlignment="1" applyProtection="1">
      <alignment horizontal="center" vertical="center"/>
    </xf>
    <xf numFmtId="1" fontId="12" fillId="8" borderId="9" xfId="0" applyNumberFormat="1" applyFont="1" applyFill="1" applyBorder="1" applyAlignment="1" applyProtection="1">
      <alignment horizontal="center" vertical="center"/>
    </xf>
    <xf numFmtId="0" fontId="6" fillId="8" borderId="9" xfId="0" applyFont="1" applyFill="1" applyBorder="1" applyAlignment="1" applyProtection="1">
      <alignment horizontal="center" vertical="center"/>
    </xf>
    <xf numFmtId="1" fontId="6" fillId="8" borderId="4" xfId="0" applyNumberFormat="1" applyFont="1" applyFill="1" applyBorder="1" applyAlignment="1" applyProtection="1">
      <alignment horizontal="left" vertical="center" wrapText="1"/>
    </xf>
    <xf numFmtId="0" fontId="14" fillId="7" borderId="4" xfId="0" applyFont="1" applyFill="1" applyBorder="1" applyAlignment="1" applyProtection="1">
      <alignment vertical="center" wrapText="1"/>
    </xf>
    <xf numFmtId="0" fontId="6" fillId="9" borderId="4" xfId="0" applyFont="1" applyFill="1" applyBorder="1" applyAlignment="1" applyProtection="1">
      <alignment vertical="center" wrapText="1"/>
    </xf>
    <xf numFmtId="0" fontId="6" fillId="9" borderId="4" xfId="0" applyFont="1" applyFill="1" applyBorder="1" applyAlignment="1" applyProtection="1">
      <alignment horizontal="center" vertical="center" wrapText="1"/>
    </xf>
    <xf numFmtId="1" fontId="6" fillId="9" borderId="4" xfId="0" applyNumberFormat="1" applyFont="1" applyFill="1" applyBorder="1" applyAlignment="1" applyProtection="1">
      <alignment horizontal="center" vertical="center"/>
    </xf>
    <xf numFmtId="1" fontId="12" fillId="9" borderId="4" xfId="0" applyNumberFormat="1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center" vertical="center"/>
    </xf>
    <xf numFmtId="0" fontId="11" fillId="9" borderId="4" xfId="0" applyFont="1" applyFill="1" applyBorder="1" applyAlignment="1" applyProtection="1">
      <alignment vertical="center" wrapText="1"/>
    </xf>
    <xf numFmtId="0" fontId="18" fillId="10" borderId="4" xfId="0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vertical="center" wrapText="1"/>
    </xf>
    <xf numFmtId="0" fontId="11" fillId="10" borderId="4" xfId="0" applyFont="1" applyFill="1" applyBorder="1" applyAlignment="1" applyProtection="1">
      <alignment vertical="center" wrapText="1"/>
    </xf>
    <xf numFmtId="0" fontId="6" fillId="10" borderId="4" xfId="0" applyFont="1" applyFill="1" applyBorder="1" applyAlignment="1" applyProtection="1">
      <alignment horizontal="center" vertical="center" wrapText="1"/>
    </xf>
    <xf numFmtId="1" fontId="6" fillId="10" borderId="4" xfId="0" applyNumberFormat="1" applyFont="1" applyFill="1" applyBorder="1" applyAlignment="1" applyProtection="1">
      <alignment horizontal="center" vertical="center"/>
    </xf>
    <xf numFmtId="1" fontId="12" fillId="10" borderId="4" xfId="0" applyNumberFormat="1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/>
    </xf>
    <xf numFmtId="0" fontId="13" fillId="10" borderId="4" xfId="0" applyFont="1" applyFill="1" applyBorder="1" applyAlignment="1" applyProtection="1">
      <alignment vertical="center" wrapText="1"/>
    </xf>
    <xf numFmtId="0" fontId="14" fillId="10" borderId="4" xfId="0" applyFont="1" applyFill="1" applyBorder="1" applyAlignment="1" applyProtection="1">
      <alignment vertical="center" wrapText="1"/>
    </xf>
    <xf numFmtId="1" fontId="6" fillId="11" borderId="4" xfId="0" applyNumberFormat="1" applyFont="1" applyFill="1" applyBorder="1" applyAlignment="1" applyProtection="1">
      <alignment vertical="center"/>
    </xf>
    <xf numFmtId="1" fontId="6" fillId="11" borderId="4" xfId="0" applyNumberFormat="1" applyFont="1" applyFill="1" applyBorder="1" applyAlignment="1" applyProtection="1">
      <alignment horizontal="center" vertical="center"/>
    </xf>
    <xf numFmtId="1" fontId="12" fillId="11" borderId="4" xfId="0" applyNumberFormat="1" applyFont="1" applyFill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vertical="center"/>
    </xf>
    <xf numFmtId="1" fontId="6" fillId="6" borderId="4" xfId="0" applyNumberFormat="1" applyFont="1" applyFill="1" applyBorder="1" applyAlignment="1" applyProtection="1">
      <alignment horizontal="center" vertical="center"/>
    </xf>
    <xf numFmtId="1" fontId="6" fillId="5" borderId="7" xfId="0" applyNumberFormat="1" applyFont="1" applyFill="1" applyBorder="1" applyAlignment="1" applyProtection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1" fontId="10" fillId="3" borderId="4" xfId="0" applyNumberFormat="1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/>
    </xf>
    <xf numFmtId="1" fontId="17" fillId="5" borderId="4" xfId="0" applyNumberFormat="1" applyFont="1" applyFill="1" applyBorder="1" applyAlignment="1" applyProtection="1">
      <alignment horizontal="center" vertical="center"/>
    </xf>
    <xf numFmtId="0" fontId="12" fillId="9" borderId="4" xfId="0" applyFont="1" applyFill="1" applyBorder="1" applyAlignment="1" applyProtection="1">
      <alignment horizontal="left" vertical="center" wrapText="1"/>
    </xf>
    <xf numFmtId="0" fontId="19" fillId="9" borderId="10" xfId="0" applyFont="1" applyFill="1" applyBorder="1" applyAlignment="1">
      <alignment horizontal="left" vertical="center" wrapText="1"/>
    </xf>
    <xf numFmtId="0" fontId="19" fillId="9" borderId="11" xfId="0" applyFont="1" applyFill="1" applyBorder="1" applyAlignment="1">
      <alignment horizontal="left" vertical="center" wrapText="1"/>
    </xf>
    <xf numFmtId="0" fontId="19" fillId="9" borderId="12" xfId="0" applyFont="1" applyFill="1" applyBorder="1" applyAlignment="1">
      <alignment horizontal="left" vertical="center" wrapText="1"/>
    </xf>
    <xf numFmtId="1" fontId="17" fillId="6" borderId="4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BFBFBF"/>
      <rgbColor rgb="FFFF99CC"/>
      <rgbColor rgb="FFCC99FF"/>
      <rgbColor rgb="FFD9D9D9"/>
      <rgbColor rgb="FF3366FF"/>
      <rgbColor rgb="FF33CCCC"/>
      <rgbColor rgb="FF92D050"/>
      <rgbColor rgb="FFFFCC00"/>
      <rgbColor rgb="FFFF99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610560</xdr:colOff>
      <xdr:row>5</xdr:row>
      <xdr:rowOff>26280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1889280" cy="978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topLeftCell="A52" zoomScale="110" zoomScaleNormal="110" workbookViewId="0">
      <selection activeCell="F13" sqref="F13"/>
    </sheetView>
  </sheetViews>
  <sheetFormatPr defaultColWidth="8.85546875" defaultRowHeight="15" x14ac:dyDescent="0.25"/>
  <cols>
    <col min="1" max="1" width="5.85546875" style="3" customWidth="1"/>
    <col min="2" max="2" width="12.28515625" style="1" customWidth="1"/>
    <col min="3" max="3" width="32.42578125" style="1" customWidth="1"/>
    <col min="4" max="4" width="32.140625" style="1" customWidth="1"/>
    <col min="5" max="5" width="11" style="1" customWidth="1"/>
    <col min="6" max="6" width="30.42578125" style="1" customWidth="1"/>
    <col min="7" max="7" width="11.7109375" style="2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2" customWidth="1"/>
    <col min="14" max="14" width="9.28515625" style="2" customWidth="1"/>
    <col min="15" max="15" width="12.7109375" style="1" customWidth="1"/>
  </cols>
  <sheetData>
    <row r="1" spans="1:15" ht="15.75" x14ac:dyDescent="0.25">
      <c r="B1" s="5"/>
      <c r="C1" s="6"/>
      <c r="D1" s="7" t="s">
        <v>0</v>
      </c>
      <c r="E1" s="121" t="s">
        <v>1</v>
      </c>
      <c r="F1" s="121"/>
      <c r="J1" s="76" t="s">
        <v>2</v>
      </c>
      <c r="K1" s="76"/>
      <c r="L1" s="76"/>
      <c r="M1" s="76"/>
      <c r="N1" s="76"/>
      <c r="O1" s="8"/>
    </row>
    <row r="2" spans="1:15" x14ac:dyDescent="0.25">
      <c r="B2" s="5"/>
      <c r="C2" s="9"/>
      <c r="D2" s="10" t="s">
        <v>3</v>
      </c>
      <c r="E2" s="10" t="s">
        <v>4</v>
      </c>
      <c r="F2" s="10"/>
      <c r="G2" s="11"/>
      <c r="H2" s="12"/>
      <c r="I2" s="12"/>
      <c r="J2" s="12"/>
      <c r="K2" s="12"/>
      <c r="M2" s="11"/>
      <c r="N2" s="11"/>
      <c r="O2" s="8"/>
    </row>
    <row r="3" spans="1:15" x14ac:dyDescent="0.25">
      <c r="B3" s="5"/>
      <c r="C3" s="13"/>
      <c r="D3" s="10" t="s">
        <v>5</v>
      </c>
      <c r="E3" s="14">
        <v>300</v>
      </c>
      <c r="F3" s="10"/>
      <c r="G3" s="11"/>
      <c r="H3" s="12"/>
      <c r="I3" s="12"/>
      <c r="J3" s="12"/>
      <c r="K3" s="15"/>
      <c r="M3" s="15"/>
      <c r="N3" s="16" t="s">
        <v>6</v>
      </c>
      <c r="O3" s="16" t="s">
        <v>7</v>
      </c>
    </row>
    <row r="4" spans="1:15" x14ac:dyDescent="0.25">
      <c r="B4" s="5"/>
      <c r="C4" s="9"/>
      <c r="D4" s="10" t="s">
        <v>8</v>
      </c>
      <c r="E4" s="10" t="s">
        <v>9</v>
      </c>
      <c r="F4" s="10"/>
      <c r="G4" s="10"/>
      <c r="H4" s="12"/>
      <c r="I4" s="12"/>
      <c r="J4" s="12"/>
      <c r="K4" s="15" t="s">
        <v>10</v>
      </c>
      <c r="M4" s="15"/>
      <c r="N4" s="16">
        <f>SUM(H16,H24,H33,H42,H55,H67,H77,H84,H90,H97,)</f>
        <v>1610</v>
      </c>
      <c r="O4" s="16">
        <f>SUM(J16,J24,J33,J42,J55,J67,J77,J84,J90,J97,)</f>
        <v>515</v>
      </c>
    </row>
    <row r="5" spans="1:15" x14ac:dyDescent="0.25">
      <c r="B5" s="5"/>
      <c r="C5" s="17"/>
      <c r="D5" s="18"/>
      <c r="E5" s="18"/>
      <c r="F5" s="18"/>
      <c r="G5" s="11"/>
      <c r="H5" s="12"/>
      <c r="I5" s="12"/>
      <c r="J5" s="12"/>
      <c r="K5" s="12"/>
      <c r="L5" s="19"/>
      <c r="M5" s="20"/>
      <c r="N5" s="19"/>
      <c r="O5" s="20"/>
    </row>
    <row r="6" spans="1:15" ht="15" customHeight="1" x14ac:dyDescent="0.25">
      <c r="A6" s="21" t="s">
        <v>11</v>
      </c>
      <c r="B6" s="22"/>
      <c r="D6" s="23"/>
      <c r="E6" s="23"/>
      <c r="F6" s="23"/>
      <c r="K6" s="24"/>
      <c r="L6" s="23"/>
      <c r="M6" s="1"/>
      <c r="N6" s="23"/>
    </row>
    <row r="7" spans="1:15" s="26" customFormat="1" ht="44.25" customHeight="1" x14ac:dyDescent="0.25">
      <c r="A7" s="122" t="s">
        <v>12</v>
      </c>
      <c r="B7" s="123" t="s">
        <v>13</v>
      </c>
      <c r="C7" s="123" t="s">
        <v>14</v>
      </c>
      <c r="D7" s="124" t="s">
        <v>15</v>
      </c>
      <c r="E7" s="124" t="s">
        <v>16</v>
      </c>
      <c r="F7" s="124" t="s">
        <v>17</v>
      </c>
      <c r="G7" s="123" t="s">
        <v>18</v>
      </c>
      <c r="H7" s="123" t="s">
        <v>19</v>
      </c>
      <c r="I7" s="123"/>
      <c r="J7" s="123" t="s">
        <v>20</v>
      </c>
      <c r="K7" s="123"/>
      <c r="L7" s="122" t="s">
        <v>21</v>
      </c>
      <c r="M7" s="123" t="s">
        <v>22</v>
      </c>
      <c r="N7" s="123" t="s">
        <v>23</v>
      </c>
      <c r="O7" s="124" t="s">
        <v>24</v>
      </c>
    </row>
    <row r="8" spans="1:15" s="26" customFormat="1" ht="26.25" customHeight="1" x14ac:dyDescent="0.25">
      <c r="A8" s="122"/>
      <c r="B8" s="123"/>
      <c r="C8" s="123"/>
      <c r="D8" s="124"/>
      <c r="E8" s="124"/>
      <c r="F8" s="124"/>
      <c r="G8" s="123"/>
      <c r="H8" s="27" t="s">
        <v>25</v>
      </c>
      <c r="I8" s="25" t="s">
        <v>26</v>
      </c>
      <c r="J8" s="27" t="s">
        <v>25</v>
      </c>
      <c r="K8" s="25" t="s">
        <v>26</v>
      </c>
      <c r="L8" s="122"/>
      <c r="M8" s="123"/>
      <c r="N8" s="123"/>
      <c r="O8" s="124"/>
    </row>
    <row r="9" spans="1:15" s="26" customFormat="1" ht="33.75" customHeight="1" x14ac:dyDescent="0.25">
      <c r="A9" s="31">
        <v>1</v>
      </c>
      <c r="B9" s="28" t="s">
        <v>27</v>
      </c>
      <c r="C9" s="29" t="s">
        <v>28</v>
      </c>
      <c r="D9" s="29" t="s">
        <v>29</v>
      </c>
      <c r="E9" s="29"/>
      <c r="F9" s="29" t="s">
        <v>30</v>
      </c>
      <c r="G9" s="30" t="s">
        <v>31</v>
      </c>
      <c r="H9" s="31">
        <v>0</v>
      </c>
      <c r="I9" s="31">
        <v>2</v>
      </c>
      <c r="J9" s="31">
        <v>0</v>
      </c>
      <c r="K9" s="31">
        <v>9</v>
      </c>
      <c r="L9" s="32">
        <v>2</v>
      </c>
      <c r="M9" s="33" t="s">
        <v>32</v>
      </c>
      <c r="N9" s="33" t="s">
        <v>33</v>
      </c>
      <c r="O9" s="29" t="s">
        <v>34</v>
      </c>
    </row>
    <row r="10" spans="1:15" s="26" customFormat="1" ht="33.75" customHeight="1" x14ac:dyDescent="0.25">
      <c r="A10" s="31">
        <v>1</v>
      </c>
      <c r="B10" s="28" t="s">
        <v>35</v>
      </c>
      <c r="C10" s="29" t="s">
        <v>36</v>
      </c>
      <c r="D10" s="28" t="s">
        <v>37</v>
      </c>
      <c r="E10" s="29"/>
      <c r="F10" s="29" t="s">
        <v>38</v>
      </c>
      <c r="G10" s="30" t="s">
        <v>31</v>
      </c>
      <c r="H10" s="31">
        <v>1</v>
      </c>
      <c r="I10" s="31">
        <v>1</v>
      </c>
      <c r="J10" s="31">
        <v>5</v>
      </c>
      <c r="K10" s="31">
        <v>5</v>
      </c>
      <c r="L10" s="32">
        <v>2</v>
      </c>
      <c r="M10" s="33" t="s">
        <v>39</v>
      </c>
      <c r="N10" s="33" t="s">
        <v>33</v>
      </c>
      <c r="O10" s="29"/>
    </row>
    <row r="11" spans="1:15" s="26" customFormat="1" ht="33.75" customHeight="1" x14ac:dyDescent="0.25">
      <c r="A11" s="31">
        <v>1</v>
      </c>
      <c r="B11" s="28" t="s">
        <v>40</v>
      </c>
      <c r="C11" s="29" t="s">
        <v>41</v>
      </c>
      <c r="D11" s="29" t="s">
        <v>42</v>
      </c>
      <c r="E11" s="29"/>
      <c r="F11" s="29" t="s">
        <v>43</v>
      </c>
      <c r="G11" s="30" t="s">
        <v>31</v>
      </c>
      <c r="H11" s="31">
        <v>0</v>
      </c>
      <c r="I11" s="31">
        <v>2</v>
      </c>
      <c r="J11" s="31">
        <v>0</v>
      </c>
      <c r="K11" s="31">
        <v>9</v>
      </c>
      <c r="L11" s="32">
        <v>2</v>
      </c>
      <c r="M11" s="33" t="s">
        <v>32</v>
      </c>
      <c r="N11" s="33" t="s">
        <v>33</v>
      </c>
      <c r="O11" s="29" t="s">
        <v>44</v>
      </c>
    </row>
    <row r="12" spans="1:15" s="26" customFormat="1" ht="33.75" customHeight="1" x14ac:dyDescent="0.25">
      <c r="A12" s="31">
        <v>1</v>
      </c>
      <c r="B12" s="34" t="s">
        <v>45</v>
      </c>
      <c r="C12" s="35" t="s">
        <v>46</v>
      </c>
      <c r="D12" s="34" t="s">
        <v>47</v>
      </c>
      <c r="E12" s="34"/>
      <c r="F12" s="34" t="s">
        <v>48</v>
      </c>
      <c r="G12" s="36" t="s">
        <v>49</v>
      </c>
      <c r="H12" s="37">
        <v>0</v>
      </c>
      <c r="I12" s="37">
        <v>2</v>
      </c>
      <c r="J12" s="37">
        <v>0</v>
      </c>
      <c r="K12" s="37">
        <v>9</v>
      </c>
      <c r="L12" s="38">
        <v>3</v>
      </c>
      <c r="M12" s="39" t="s">
        <v>50</v>
      </c>
      <c r="N12" s="39" t="s">
        <v>33</v>
      </c>
      <c r="O12" s="34" t="s">
        <v>51</v>
      </c>
    </row>
    <row r="13" spans="1:15" s="26" customFormat="1" ht="33.75" customHeight="1" x14ac:dyDescent="0.25">
      <c r="A13" s="31">
        <v>1</v>
      </c>
      <c r="B13" s="34" t="s">
        <v>52</v>
      </c>
      <c r="C13" s="34" t="s">
        <v>53</v>
      </c>
      <c r="D13" s="34" t="s">
        <v>54</v>
      </c>
      <c r="E13" s="40"/>
      <c r="F13" s="40" t="s">
        <v>55</v>
      </c>
      <c r="G13" s="36" t="s">
        <v>49</v>
      </c>
      <c r="H13" s="37">
        <v>2</v>
      </c>
      <c r="I13" s="37">
        <v>0</v>
      </c>
      <c r="J13" s="37">
        <v>9</v>
      </c>
      <c r="K13" s="37">
        <v>0</v>
      </c>
      <c r="L13" s="38">
        <v>3</v>
      </c>
      <c r="M13" s="41" t="s">
        <v>39</v>
      </c>
      <c r="N13" s="41" t="s">
        <v>33</v>
      </c>
      <c r="O13" s="34" t="s">
        <v>56</v>
      </c>
    </row>
    <row r="14" spans="1:15" s="26" customFormat="1" ht="56.25" customHeight="1" x14ac:dyDescent="0.25">
      <c r="A14" s="31">
        <v>1</v>
      </c>
      <c r="B14" s="42" t="s">
        <v>57</v>
      </c>
      <c r="C14" s="43" t="s">
        <v>58</v>
      </c>
      <c r="D14" s="34" t="s">
        <v>59</v>
      </c>
      <c r="E14" s="44"/>
      <c r="F14" s="43" t="s">
        <v>60</v>
      </c>
      <c r="G14" s="36" t="s">
        <v>49</v>
      </c>
      <c r="H14" s="37">
        <v>2</v>
      </c>
      <c r="I14" s="37">
        <v>2</v>
      </c>
      <c r="J14" s="37">
        <v>9</v>
      </c>
      <c r="K14" s="37">
        <v>9</v>
      </c>
      <c r="L14" s="38">
        <v>6</v>
      </c>
      <c r="M14" s="41" t="s">
        <v>39</v>
      </c>
      <c r="N14" s="41" t="s">
        <v>33</v>
      </c>
      <c r="O14" s="77" t="s">
        <v>254</v>
      </c>
    </row>
    <row r="15" spans="1:15" s="26" customFormat="1" x14ac:dyDescent="0.25">
      <c r="A15" s="49"/>
      <c r="B15" s="45"/>
      <c r="C15" s="45"/>
      <c r="D15" s="45"/>
      <c r="E15" s="45"/>
      <c r="F15" s="45"/>
      <c r="G15" s="46"/>
      <c r="H15" s="47">
        <f>SUM(H9:H14)</f>
        <v>5</v>
      </c>
      <c r="I15" s="47">
        <f t="shared" ref="I15:L15" si="0">SUM(I9:I14)</f>
        <v>9</v>
      </c>
      <c r="J15" s="47">
        <f t="shared" si="0"/>
        <v>23</v>
      </c>
      <c r="K15" s="47">
        <f t="shared" si="0"/>
        <v>41</v>
      </c>
      <c r="L15" s="47">
        <f t="shared" si="0"/>
        <v>18</v>
      </c>
      <c r="M15" s="46"/>
      <c r="N15" s="46"/>
      <c r="O15" s="45"/>
    </row>
    <row r="16" spans="1:15" s="26" customFormat="1" ht="28.5" x14ac:dyDescent="0.25">
      <c r="A16" s="49"/>
      <c r="B16" s="45"/>
      <c r="C16" s="45"/>
      <c r="D16" s="45"/>
      <c r="E16" s="45"/>
      <c r="F16" s="45"/>
      <c r="G16" s="48" t="s">
        <v>61</v>
      </c>
      <c r="H16" s="125">
        <f>SUM(H15:I15)*14</f>
        <v>196</v>
      </c>
      <c r="I16" s="125"/>
      <c r="J16" s="125">
        <f>SUM(J15:K15)</f>
        <v>64</v>
      </c>
      <c r="K16" s="125"/>
      <c r="L16" s="49"/>
      <c r="M16" s="46"/>
      <c r="N16" s="46"/>
      <c r="O16" s="45"/>
    </row>
    <row r="17" spans="1:15" s="26" customFormat="1" ht="33.75" customHeight="1" x14ac:dyDescent="0.25">
      <c r="A17" s="82">
        <v>2</v>
      </c>
      <c r="B17" s="79" t="s">
        <v>62</v>
      </c>
      <c r="C17" s="79" t="s">
        <v>63</v>
      </c>
      <c r="D17" s="79" t="s">
        <v>64</v>
      </c>
      <c r="E17" s="79"/>
      <c r="F17" s="79" t="s">
        <v>65</v>
      </c>
      <c r="G17" s="81" t="s">
        <v>31</v>
      </c>
      <c r="H17" s="82">
        <v>0</v>
      </c>
      <c r="I17" s="82">
        <v>2</v>
      </c>
      <c r="J17" s="82">
        <v>0</v>
      </c>
      <c r="K17" s="82">
        <v>9</v>
      </c>
      <c r="L17" s="83">
        <v>2</v>
      </c>
      <c r="M17" s="84" t="s">
        <v>32</v>
      </c>
      <c r="N17" s="84" t="s">
        <v>33</v>
      </c>
      <c r="O17" s="79" t="s">
        <v>66</v>
      </c>
    </row>
    <row r="18" spans="1:15" s="26" customFormat="1" ht="33.75" customHeight="1" x14ac:dyDescent="0.25">
      <c r="A18" s="82">
        <v>2</v>
      </c>
      <c r="B18" s="79" t="s">
        <v>67</v>
      </c>
      <c r="C18" s="79" t="s">
        <v>68</v>
      </c>
      <c r="D18" s="85" t="s">
        <v>69</v>
      </c>
      <c r="E18" s="79"/>
      <c r="F18" s="79" t="s">
        <v>38</v>
      </c>
      <c r="G18" s="81" t="s">
        <v>31</v>
      </c>
      <c r="H18" s="82">
        <v>0</v>
      </c>
      <c r="I18" s="82">
        <v>2</v>
      </c>
      <c r="J18" s="82">
        <v>0</v>
      </c>
      <c r="K18" s="82">
        <v>9</v>
      </c>
      <c r="L18" s="83">
        <v>2</v>
      </c>
      <c r="M18" s="84" t="s">
        <v>50</v>
      </c>
      <c r="N18" s="84" t="s">
        <v>33</v>
      </c>
      <c r="O18" s="79"/>
    </row>
    <row r="19" spans="1:15" s="26" customFormat="1" ht="33.75" customHeight="1" x14ac:dyDescent="0.25">
      <c r="A19" s="82">
        <v>2</v>
      </c>
      <c r="B19" s="79" t="s">
        <v>70</v>
      </c>
      <c r="C19" s="79" t="s">
        <v>71</v>
      </c>
      <c r="D19" s="79" t="s">
        <v>72</v>
      </c>
      <c r="E19" s="79"/>
      <c r="F19" s="79" t="s">
        <v>73</v>
      </c>
      <c r="G19" s="81" t="s">
        <v>31</v>
      </c>
      <c r="H19" s="82">
        <v>1</v>
      </c>
      <c r="I19" s="82">
        <v>1</v>
      </c>
      <c r="J19" s="82">
        <v>5</v>
      </c>
      <c r="K19" s="82">
        <v>5</v>
      </c>
      <c r="L19" s="83">
        <v>2</v>
      </c>
      <c r="M19" s="84" t="s">
        <v>39</v>
      </c>
      <c r="N19" s="84" t="s">
        <v>33</v>
      </c>
      <c r="O19" s="79"/>
    </row>
    <row r="20" spans="1:15" s="26" customFormat="1" ht="42.6" customHeight="1" x14ac:dyDescent="0.25">
      <c r="A20" s="82">
        <v>2</v>
      </c>
      <c r="B20" s="79" t="s">
        <v>257</v>
      </c>
      <c r="C20" s="79" t="s">
        <v>74</v>
      </c>
      <c r="D20" s="79" t="s">
        <v>75</v>
      </c>
      <c r="E20" s="79" t="s">
        <v>52</v>
      </c>
      <c r="F20" s="79" t="s">
        <v>76</v>
      </c>
      <c r="G20" s="81" t="s">
        <v>49</v>
      </c>
      <c r="H20" s="81">
        <v>3</v>
      </c>
      <c r="I20" s="81">
        <v>0</v>
      </c>
      <c r="J20" s="81">
        <v>13</v>
      </c>
      <c r="K20" s="81">
        <v>0</v>
      </c>
      <c r="L20" s="86">
        <v>4</v>
      </c>
      <c r="M20" s="81" t="s">
        <v>39</v>
      </c>
      <c r="N20" s="81" t="s">
        <v>33</v>
      </c>
      <c r="O20" s="79" t="s">
        <v>77</v>
      </c>
    </row>
    <row r="21" spans="1:15" s="26" customFormat="1" ht="33.75" customHeight="1" x14ac:dyDescent="0.25">
      <c r="A21" s="82">
        <v>2</v>
      </c>
      <c r="B21" s="79" t="s">
        <v>258</v>
      </c>
      <c r="C21" s="79" t="s">
        <v>78</v>
      </c>
      <c r="D21" s="79" t="s">
        <v>79</v>
      </c>
      <c r="E21" s="79"/>
      <c r="F21" s="79" t="s">
        <v>48</v>
      </c>
      <c r="G21" s="81" t="s">
        <v>49</v>
      </c>
      <c r="H21" s="81">
        <v>0</v>
      </c>
      <c r="I21" s="81">
        <v>2</v>
      </c>
      <c r="J21" s="81">
        <v>0</v>
      </c>
      <c r="K21" s="81">
        <v>9</v>
      </c>
      <c r="L21" s="86">
        <v>3</v>
      </c>
      <c r="M21" s="81" t="s">
        <v>50</v>
      </c>
      <c r="N21" s="81" t="s">
        <v>33</v>
      </c>
      <c r="O21" s="79" t="s">
        <v>80</v>
      </c>
    </row>
    <row r="22" spans="1:15" s="26" customFormat="1" ht="33.75" customHeight="1" x14ac:dyDescent="0.25">
      <c r="A22" s="82">
        <v>2</v>
      </c>
      <c r="B22" s="79" t="s">
        <v>259</v>
      </c>
      <c r="C22" s="79" t="s">
        <v>81</v>
      </c>
      <c r="D22" s="79" t="s">
        <v>82</v>
      </c>
      <c r="E22" s="79"/>
      <c r="F22" s="79" t="s">
        <v>60</v>
      </c>
      <c r="G22" s="81" t="s">
        <v>49</v>
      </c>
      <c r="H22" s="81">
        <v>3</v>
      </c>
      <c r="I22" s="81">
        <v>0</v>
      </c>
      <c r="J22" s="81">
        <v>13</v>
      </c>
      <c r="K22" s="81">
        <v>0</v>
      </c>
      <c r="L22" s="86">
        <v>5</v>
      </c>
      <c r="M22" s="81" t="s">
        <v>39</v>
      </c>
      <c r="N22" s="81" t="s">
        <v>33</v>
      </c>
      <c r="O22" s="79" t="s">
        <v>83</v>
      </c>
    </row>
    <row r="23" spans="1:15" s="26" customFormat="1" x14ac:dyDescent="0.25">
      <c r="A23" s="49"/>
      <c r="B23" s="45"/>
      <c r="C23" s="45"/>
      <c r="D23" s="45"/>
      <c r="E23" s="45"/>
      <c r="F23" s="45"/>
      <c r="G23" s="46"/>
      <c r="H23" s="47">
        <f>SUM(H17:H22)</f>
        <v>7</v>
      </c>
      <c r="I23" s="47">
        <f>SUM(I17:I22)</f>
        <v>7</v>
      </c>
      <c r="J23" s="47">
        <f>SUM(J17:J22)</f>
        <v>31</v>
      </c>
      <c r="K23" s="47">
        <f>SUM(K17:K22)</f>
        <v>32</v>
      </c>
      <c r="L23" s="47">
        <f>SUM(L17:L22)</f>
        <v>18</v>
      </c>
      <c r="M23" s="46"/>
      <c r="N23" s="46"/>
      <c r="O23" s="45"/>
    </row>
    <row r="24" spans="1:15" s="26" customFormat="1" ht="28.5" x14ac:dyDescent="0.25">
      <c r="A24" s="49"/>
      <c r="B24" s="45"/>
      <c r="C24" s="45"/>
      <c r="D24" s="45"/>
      <c r="E24" s="45"/>
      <c r="F24" s="45"/>
      <c r="G24" s="48" t="s">
        <v>61</v>
      </c>
      <c r="H24" s="125">
        <f>SUM(H23:I23)*14</f>
        <v>196</v>
      </c>
      <c r="I24" s="125"/>
      <c r="J24" s="125">
        <f>SUM(J23:K23)</f>
        <v>63</v>
      </c>
      <c r="K24" s="125"/>
      <c r="L24" s="47"/>
      <c r="M24" s="46"/>
      <c r="N24" s="46"/>
      <c r="O24" s="45"/>
    </row>
    <row r="25" spans="1:15" s="26" customFormat="1" ht="33.75" customHeight="1" x14ac:dyDescent="0.25">
      <c r="A25" s="31">
        <v>3</v>
      </c>
      <c r="B25" s="29" t="s">
        <v>84</v>
      </c>
      <c r="C25" s="29" t="s">
        <v>85</v>
      </c>
      <c r="D25" s="29" t="s">
        <v>86</v>
      </c>
      <c r="E25" s="50"/>
      <c r="F25" s="29" t="s">
        <v>87</v>
      </c>
      <c r="G25" s="30" t="s">
        <v>31</v>
      </c>
      <c r="H25" s="31">
        <v>0</v>
      </c>
      <c r="I25" s="31">
        <v>2</v>
      </c>
      <c r="J25" s="31">
        <v>0</v>
      </c>
      <c r="K25" s="31">
        <v>9</v>
      </c>
      <c r="L25" s="32">
        <v>2</v>
      </c>
      <c r="M25" s="33" t="s">
        <v>32</v>
      </c>
      <c r="N25" s="33" t="s">
        <v>33</v>
      </c>
      <c r="O25" s="29" t="s">
        <v>88</v>
      </c>
    </row>
    <row r="26" spans="1:15" s="26" customFormat="1" ht="42" customHeight="1" x14ac:dyDescent="0.25">
      <c r="A26" s="31">
        <v>3</v>
      </c>
      <c r="B26" s="29" t="s">
        <v>89</v>
      </c>
      <c r="C26" s="29" t="s">
        <v>90</v>
      </c>
      <c r="D26" s="28" t="s">
        <v>91</v>
      </c>
      <c r="E26" s="50"/>
      <c r="F26" s="29" t="s">
        <v>87</v>
      </c>
      <c r="G26" s="30" t="s">
        <v>31</v>
      </c>
      <c r="H26" s="31">
        <v>0</v>
      </c>
      <c r="I26" s="31">
        <v>2</v>
      </c>
      <c r="J26" s="31">
        <v>0</v>
      </c>
      <c r="K26" s="31">
        <v>9</v>
      </c>
      <c r="L26" s="32">
        <v>2</v>
      </c>
      <c r="M26" s="33" t="s">
        <v>50</v>
      </c>
      <c r="N26" s="33" t="s">
        <v>33</v>
      </c>
      <c r="O26" s="29" t="s">
        <v>92</v>
      </c>
    </row>
    <row r="27" spans="1:15" s="26" customFormat="1" ht="33.75" customHeight="1" x14ac:dyDescent="0.25">
      <c r="A27" s="31">
        <v>3</v>
      </c>
      <c r="B27" s="29" t="s">
        <v>93</v>
      </c>
      <c r="C27" s="29" t="s">
        <v>94</v>
      </c>
      <c r="D27" s="28" t="s">
        <v>95</v>
      </c>
      <c r="E27" s="50"/>
      <c r="F27" s="29" t="s">
        <v>65</v>
      </c>
      <c r="G27" s="30" t="s">
        <v>31</v>
      </c>
      <c r="H27" s="31">
        <v>0</v>
      </c>
      <c r="I27" s="31">
        <v>2</v>
      </c>
      <c r="J27" s="31">
        <v>0</v>
      </c>
      <c r="K27" s="31">
        <v>9</v>
      </c>
      <c r="L27" s="32">
        <v>2</v>
      </c>
      <c r="M27" s="33" t="s">
        <v>50</v>
      </c>
      <c r="N27" s="33" t="s">
        <v>33</v>
      </c>
      <c r="O27" s="29"/>
    </row>
    <row r="28" spans="1:15" ht="42" customHeight="1" x14ac:dyDescent="0.25">
      <c r="A28" s="31">
        <v>3</v>
      </c>
      <c r="B28" s="34" t="s">
        <v>260</v>
      </c>
      <c r="C28" s="35" t="s">
        <v>96</v>
      </c>
      <c r="D28" s="34" t="s">
        <v>97</v>
      </c>
      <c r="E28" s="34" t="s">
        <v>257</v>
      </c>
      <c r="F28" s="34" t="s">
        <v>76</v>
      </c>
      <c r="G28" s="36" t="s">
        <v>49</v>
      </c>
      <c r="H28" s="37">
        <v>3</v>
      </c>
      <c r="I28" s="37">
        <v>0</v>
      </c>
      <c r="J28" s="37">
        <v>13</v>
      </c>
      <c r="K28" s="37">
        <v>0</v>
      </c>
      <c r="L28" s="38">
        <v>4</v>
      </c>
      <c r="M28" s="39" t="s">
        <v>39</v>
      </c>
      <c r="N28" s="39" t="s">
        <v>33</v>
      </c>
      <c r="O28" s="34" t="s">
        <v>98</v>
      </c>
    </row>
    <row r="29" spans="1:15" ht="42" customHeight="1" x14ac:dyDescent="0.25">
      <c r="A29" s="31">
        <v>3</v>
      </c>
      <c r="B29" s="34" t="s">
        <v>261</v>
      </c>
      <c r="C29" s="35" t="s">
        <v>99</v>
      </c>
      <c r="D29" s="34" t="s">
        <v>100</v>
      </c>
      <c r="E29" s="34"/>
      <c r="F29" s="43" t="s">
        <v>76</v>
      </c>
      <c r="G29" s="36" t="s">
        <v>49</v>
      </c>
      <c r="H29" s="37">
        <v>3</v>
      </c>
      <c r="I29" s="37">
        <v>0</v>
      </c>
      <c r="J29" s="37">
        <v>13</v>
      </c>
      <c r="K29" s="37">
        <v>0</v>
      </c>
      <c r="L29" s="38">
        <v>3</v>
      </c>
      <c r="M29" s="39" t="s">
        <v>39</v>
      </c>
      <c r="N29" s="39" t="s">
        <v>33</v>
      </c>
      <c r="O29" s="34" t="s">
        <v>101</v>
      </c>
    </row>
    <row r="30" spans="1:15" ht="34.5" customHeight="1" x14ac:dyDescent="0.25">
      <c r="A30" s="31">
        <v>3</v>
      </c>
      <c r="B30" s="34" t="s">
        <v>262</v>
      </c>
      <c r="C30" s="43" t="s">
        <v>102</v>
      </c>
      <c r="D30" s="34" t="s">
        <v>103</v>
      </c>
      <c r="E30" s="44"/>
      <c r="F30" s="43" t="s">
        <v>60</v>
      </c>
      <c r="G30" s="36" t="s">
        <v>49</v>
      </c>
      <c r="H30" s="37">
        <v>0</v>
      </c>
      <c r="I30" s="37">
        <v>2</v>
      </c>
      <c r="J30" s="37">
        <v>0</v>
      </c>
      <c r="K30" s="37">
        <v>9</v>
      </c>
      <c r="L30" s="38">
        <v>3</v>
      </c>
      <c r="M30" s="41" t="s">
        <v>50</v>
      </c>
      <c r="N30" s="41" t="s">
        <v>33</v>
      </c>
      <c r="O30" s="34" t="s">
        <v>104</v>
      </c>
    </row>
    <row r="31" spans="1:15" ht="33.75" customHeight="1" x14ac:dyDescent="0.25">
      <c r="A31" s="31">
        <v>3</v>
      </c>
      <c r="B31" s="51" t="s">
        <v>105</v>
      </c>
      <c r="C31" s="43" t="s">
        <v>106</v>
      </c>
      <c r="D31" s="52" t="s">
        <v>107</v>
      </c>
      <c r="E31" s="44"/>
      <c r="F31" s="34" t="s">
        <v>55</v>
      </c>
      <c r="G31" s="36" t="s">
        <v>49</v>
      </c>
      <c r="H31" s="37">
        <v>0</v>
      </c>
      <c r="I31" s="37">
        <v>2</v>
      </c>
      <c r="J31" s="37">
        <v>0</v>
      </c>
      <c r="K31" s="37">
        <v>9</v>
      </c>
      <c r="L31" s="38">
        <v>2</v>
      </c>
      <c r="M31" s="39" t="s">
        <v>50</v>
      </c>
      <c r="N31" s="39" t="s">
        <v>33</v>
      </c>
      <c r="O31" s="34"/>
    </row>
    <row r="32" spans="1:15" s="26" customFormat="1" x14ac:dyDescent="0.25">
      <c r="A32" s="49"/>
      <c r="B32" s="45"/>
      <c r="C32" s="45"/>
      <c r="D32" s="45"/>
      <c r="E32" s="45"/>
      <c r="F32" s="45"/>
      <c r="G32" s="46"/>
      <c r="H32" s="47">
        <f>SUM(H25:H31)</f>
        <v>6</v>
      </c>
      <c r="I32" s="47">
        <f>SUM(I25:I31)</f>
        <v>10</v>
      </c>
      <c r="J32" s="47">
        <f>SUM(J25:J31)</f>
        <v>26</v>
      </c>
      <c r="K32" s="47">
        <f>SUM(K25:K31)</f>
        <v>45</v>
      </c>
      <c r="L32" s="47">
        <f>SUM(L25:L31)</f>
        <v>18</v>
      </c>
      <c r="M32" s="46"/>
      <c r="N32" s="46"/>
      <c r="O32" s="45"/>
    </row>
    <row r="33" spans="1:15" s="26" customFormat="1" ht="28.5" x14ac:dyDescent="0.25">
      <c r="A33" s="49"/>
      <c r="B33" s="45"/>
      <c r="C33" s="45"/>
      <c r="D33" s="45"/>
      <c r="E33" s="45"/>
      <c r="F33" s="45"/>
      <c r="G33" s="48" t="s">
        <v>61</v>
      </c>
      <c r="H33" s="125">
        <f>SUM(H32:I32)*14</f>
        <v>224</v>
      </c>
      <c r="I33" s="125"/>
      <c r="J33" s="125">
        <f>SUM(J32:K32)</f>
        <v>71</v>
      </c>
      <c r="K33" s="125"/>
      <c r="L33" s="47"/>
      <c r="M33" s="46"/>
      <c r="N33" s="46"/>
      <c r="O33" s="45"/>
    </row>
    <row r="34" spans="1:15" s="26" customFormat="1" ht="33.75" customHeight="1" x14ac:dyDescent="0.25">
      <c r="A34" s="82">
        <v>4</v>
      </c>
      <c r="B34" s="79" t="s">
        <v>108</v>
      </c>
      <c r="C34" s="79" t="s">
        <v>109</v>
      </c>
      <c r="D34" s="79" t="s">
        <v>110</v>
      </c>
      <c r="E34" s="80"/>
      <c r="F34" s="79" t="s">
        <v>43</v>
      </c>
      <c r="G34" s="81" t="s">
        <v>31</v>
      </c>
      <c r="H34" s="82">
        <v>0</v>
      </c>
      <c r="I34" s="82">
        <v>2</v>
      </c>
      <c r="J34" s="82">
        <v>0</v>
      </c>
      <c r="K34" s="82">
        <v>9</v>
      </c>
      <c r="L34" s="83">
        <v>2</v>
      </c>
      <c r="M34" s="84" t="s">
        <v>32</v>
      </c>
      <c r="N34" s="84" t="s">
        <v>33</v>
      </c>
      <c r="O34" s="79" t="s">
        <v>111</v>
      </c>
    </row>
    <row r="35" spans="1:15" s="26" customFormat="1" ht="33.75" customHeight="1" x14ac:dyDescent="0.25">
      <c r="A35" s="82">
        <v>4</v>
      </c>
      <c r="B35" s="79" t="s">
        <v>112</v>
      </c>
      <c r="C35" s="79" t="s">
        <v>113</v>
      </c>
      <c r="D35" s="85" t="s">
        <v>114</v>
      </c>
      <c r="E35" s="80"/>
      <c r="F35" s="79" t="s">
        <v>87</v>
      </c>
      <c r="G35" s="81" t="s">
        <v>31</v>
      </c>
      <c r="H35" s="82">
        <v>0</v>
      </c>
      <c r="I35" s="82">
        <v>2</v>
      </c>
      <c r="J35" s="82">
        <v>0</v>
      </c>
      <c r="K35" s="82">
        <v>9</v>
      </c>
      <c r="L35" s="83">
        <v>2</v>
      </c>
      <c r="M35" s="84" t="s">
        <v>50</v>
      </c>
      <c r="N35" s="84" t="s">
        <v>33</v>
      </c>
      <c r="O35" s="79" t="s">
        <v>115</v>
      </c>
    </row>
    <row r="36" spans="1:15" s="26" customFormat="1" ht="33.75" customHeight="1" x14ac:dyDescent="0.25">
      <c r="A36" s="82">
        <v>4</v>
      </c>
      <c r="B36" s="79" t="s">
        <v>116</v>
      </c>
      <c r="C36" s="79" t="s">
        <v>117</v>
      </c>
      <c r="D36" s="79" t="s">
        <v>118</v>
      </c>
      <c r="E36" s="80"/>
      <c r="F36" s="79" t="s">
        <v>119</v>
      </c>
      <c r="G36" s="81" t="s">
        <v>31</v>
      </c>
      <c r="H36" s="82">
        <v>0</v>
      </c>
      <c r="I36" s="82">
        <v>2</v>
      </c>
      <c r="J36" s="82">
        <v>0</v>
      </c>
      <c r="K36" s="82">
        <v>9</v>
      </c>
      <c r="L36" s="83">
        <v>2</v>
      </c>
      <c r="M36" s="84" t="s">
        <v>50</v>
      </c>
      <c r="N36" s="84" t="s">
        <v>33</v>
      </c>
      <c r="O36" s="79" t="s">
        <v>120</v>
      </c>
    </row>
    <row r="37" spans="1:15" s="26" customFormat="1" ht="42" customHeight="1" x14ac:dyDescent="0.25">
      <c r="A37" s="82">
        <v>4</v>
      </c>
      <c r="B37" s="79" t="s">
        <v>263</v>
      </c>
      <c r="C37" s="79" t="s">
        <v>121</v>
      </c>
      <c r="D37" s="79" t="s">
        <v>122</v>
      </c>
      <c r="E37" s="79" t="s">
        <v>260</v>
      </c>
      <c r="F37" s="79" t="s">
        <v>76</v>
      </c>
      <c r="G37" s="81" t="s">
        <v>49</v>
      </c>
      <c r="H37" s="81">
        <v>3</v>
      </c>
      <c r="I37" s="81">
        <v>0</v>
      </c>
      <c r="J37" s="81">
        <v>13</v>
      </c>
      <c r="K37" s="81">
        <v>0</v>
      </c>
      <c r="L37" s="86">
        <v>4</v>
      </c>
      <c r="M37" s="81" t="s">
        <v>39</v>
      </c>
      <c r="N37" s="81" t="s">
        <v>33</v>
      </c>
      <c r="O37" s="79" t="s">
        <v>123</v>
      </c>
    </row>
    <row r="38" spans="1:15" s="26" customFormat="1" ht="34.5" customHeight="1" x14ac:dyDescent="0.25">
      <c r="A38" s="82">
        <v>4</v>
      </c>
      <c r="B38" s="79" t="s">
        <v>264</v>
      </c>
      <c r="C38" s="79" t="s">
        <v>124</v>
      </c>
      <c r="D38" s="79" t="s">
        <v>125</v>
      </c>
      <c r="E38" s="79"/>
      <c r="F38" s="79" t="s">
        <v>60</v>
      </c>
      <c r="G38" s="81" t="s">
        <v>49</v>
      </c>
      <c r="H38" s="81">
        <v>3</v>
      </c>
      <c r="I38" s="81">
        <v>0</v>
      </c>
      <c r="J38" s="81">
        <v>13</v>
      </c>
      <c r="K38" s="81">
        <v>0</v>
      </c>
      <c r="L38" s="86">
        <v>3</v>
      </c>
      <c r="M38" s="81" t="s">
        <v>39</v>
      </c>
      <c r="N38" s="81" t="s">
        <v>33</v>
      </c>
      <c r="O38" s="79" t="s">
        <v>126</v>
      </c>
    </row>
    <row r="39" spans="1:15" s="26" customFormat="1" ht="33.75" customHeight="1" x14ac:dyDescent="0.25">
      <c r="A39" s="82">
        <v>4</v>
      </c>
      <c r="B39" s="79" t="s">
        <v>265</v>
      </c>
      <c r="C39" s="79" t="s">
        <v>127</v>
      </c>
      <c r="D39" s="79" t="s">
        <v>128</v>
      </c>
      <c r="E39" s="79"/>
      <c r="F39" s="79" t="s">
        <v>129</v>
      </c>
      <c r="G39" s="81" t="s">
        <v>49</v>
      </c>
      <c r="H39" s="81">
        <v>0</v>
      </c>
      <c r="I39" s="81">
        <v>2</v>
      </c>
      <c r="J39" s="81">
        <v>0</v>
      </c>
      <c r="K39" s="81">
        <v>9</v>
      </c>
      <c r="L39" s="86">
        <v>3</v>
      </c>
      <c r="M39" s="81" t="s">
        <v>50</v>
      </c>
      <c r="N39" s="81" t="s">
        <v>33</v>
      </c>
      <c r="O39" s="79" t="s">
        <v>130</v>
      </c>
    </row>
    <row r="40" spans="1:15" s="26" customFormat="1" ht="33.75" customHeight="1" x14ac:dyDescent="0.25">
      <c r="A40" s="82">
        <v>4</v>
      </c>
      <c r="B40" s="79" t="s">
        <v>131</v>
      </c>
      <c r="C40" s="79" t="s">
        <v>132</v>
      </c>
      <c r="D40" s="79" t="s">
        <v>133</v>
      </c>
      <c r="E40" s="79" t="s">
        <v>105</v>
      </c>
      <c r="F40" s="79" t="s">
        <v>55</v>
      </c>
      <c r="G40" s="81" t="s">
        <v>49</v>
      </c>
      <c r="H40" s="81">
        <v>0</v>
      </c>
      <c r="I40" s="81">
        <v>2</v>
      </c>
      <c r="J40" s="81">
        <v>0</v>
      </c>
      <c r="K40" s="81">
        <v>9</v>
      </c>
      <c r="L40" s="86">
        <v>2</v>
      </c>
      <c r="M40" s="81" t="s">
        <v>50</v>
      </c>
      <c r="N40" s="81" t="s">
        <v>33</v>
      </c>
      <c r="O40" s="79"/>
    </row>
    <row r="41" spans="1:15" s="26" customFormat="1" x14ac:dyDescent="0.25">
      <c r="A41" s="49"/>
      <c r="B41" s="45"/>
      <c r="C41" s="45"/>
      <c r="D41" s="45"/>
      <c r="E41" s="45"/>
      <c r="F41" s="45"/>
      <c r="G41" s="46"/>
      <c r="H41" s="47">
        <f>SUM(H34:H40)</f>
        <v>6</v>
      </c>
      <c r="I41" s="47">
        <f t="shared" ref="I41:L41" si="1">SUM(I34:I40)</f>
        <v>10</v>
      </c>
      <c r="J41" s="47">
        <f t="shared" si="1"/>
        <v>26</v>
      </c>
      <c r="K41" s="47">
        <f t="shared" si="1"/>
        <v>45</v>
      </c>
      <c r="L41" s="47">
        <f t="shared" si="1"/>
        <v>18</v>
      </c>
      <c r="M41" s="46"/>
      <c r="N41" s="46"/>
      <c r="O41" s="45"/>
    </row>
    <row r="42" spans="1:15" s="26" customFormat="1" ht="28.5" x14ac:dyDescent="0.25">
      <c r="A42" s="49"/>
      <c r="B42" s="45"/>
      <c r="C42" s="45"/>
      <c r="D42" s="45"/>
      <c r="E42" s="45"/>
      <c r="F42" s="45"/>
      <c r="G42" s="48" t="s">
        <v>61</v>
      </c>
      <c r="H42" s="125">
        <f>SUM(H41:I41)*14</f>
        <v>224</v>
      </c>
      <c r="I42" s="125"/>
      <c r="J42" s="125">
        <f>SUM(J41:K41)</f>
        <v>71</v>
      </c>
      <c r="K42" s="125"/>
      <c r="L42" s="47"/>
      <c r="M42" s="46"/>
      <c r="N42" s="46"/>
      <c r="O42" s="45"/>
    </row>
    <row r="43" spans="1:15" s="26" customFormat="1" ht="33.75" customHeight="1" x14ac:dyDescent="0.25">
      <c r="A43" s="31">
        <v>5</v>
      </c>
      <c r="B43" s="29" t="s">
        <v>134</v>
      </c>
      <c r="C43" s="29" t="s">
        <v>135</v>
      </c>
      <c r="D43" s="29" t="s">
        <v>136</v>
      </c>
      <c r="E43" s="29"/>
      <c r="F43" s="53" t="s">
        <v>137</v>
      </c>
      <c r="G43" s="30" t="s">
        <v>31</v>
      </c>
      <c r="H43" s="54">
        <v>0</v>
      </c>
      <c r="I43" s="31">
        <v>2</v>
      </c>
      <c r="J43" s="31">
        <v>0</v>
      </c>
      <c r="K43" s="31">
        <v>9</v>
      </c>
      <c r="L43" s="32">
        <v>2</v>
      </c>
      <c r="M43" s="33" t="s">
        <v>32</v>
      </c>
      <c r="N43" s="33" t="s">
        <v>33</v>
      </c>
      <c r="O43" s="29"/>
    </row>
    <row r="44" spans="1:15" s="26" customFormat="1" ht="33.75" customHeight="1" x14ac:dyDescent="0.25">
      <c r="A44" s="31">
        <v>5</v>
      </c>
      <c r="B44" s="29" t="s">
        <v>138</v>
      </c>
      <c r="C44" s="29" t="s">
        <v>139</v>
      </c>
      <c r="D44" s="29" t="s">
        <v>140</v>
      </c>
      <c r="E44" s="29"/>
      <c r="F44" s="29" t="s">
        <v>119</v>
      </c>
      <c r="G44" s="30" t="s">
        <v>31</v>
      </c>
      <c r="H44" s="31">
        <v>0</v>
      </c>
      <c r="I44" s="31">
        <v>2</v>
      </c>
      <c r="J44" s="31">
        <v>0</v>
      </c>
      <c r="K44" s="31">
        <v>9</v>
      </c>
      <c r="L44" s="32">
        <v>2</v>
      </c>
      <c r="M44" s="33" t="s">
        <v>50</v>
      </c>
      <c r="N44" s="33" t="s">
        <v>33</v>
      </c>
      <c r="O44" s="29" t="s">
        <v>141</v>
      </c>
    </row>
    <row r="45" spans="1:15" s="26" customFormat="1" ht="33.75" customHeight="1" x14ac:dyDescent="0.25">
      <c r="A45" s="31">
        <v>5</v>
      </c>
      <c r="B45" s="34" t="s">
        <v>266</v>
      </c>
      <c r="C45" s="35" t="s">
        <v>142</v>
      </c>
      <c r="D45" s="34" t="s">
        <v>143</v>
      </c>
      <c r="E45" s="34"/>
      <c r="F45" s="34" t="s">
        <v>60</v>
      </c>
      <c r="G45" s="36" t="s">
        <v>49</v>
      </c>
      <c r="H45" s="37">
        <v>3</v>
      </c>
      <c r="I45" s="37">
        <v>0</v>
      </c>
      <c r="J45" s="37">
        <v>13</v>
      </c>
      <c r="K45" s="37">
        <v>0</v>
      </c>
      <c r="L45" s="38">
        <v>4</v>
      </c>
      <c r="M45" s="39" t="s">
        <v>39</v>
      </c>
      <c r="N45" s="39" t="s">
        <v>33</v>
      </c>
      <c r="O45" s="34" t="s">
        <v>144</v>
      </c>
    </row>
    <row r="46" spans="1:15" s="26" customFormat="1" ht="33.75" customHeight="1" x14ac:dyDescent="0.25">
      <c r="A46" s="31">
        <v>5</v>
      </c>
      <c r="B46" s="34" t="s">
        <v>267</v>
      </c>
      <c r="C46" s="35" t="s">
        <v>145</v>
      </c>
      <c r="D46" s="34" t="s">
        <v>146</v>
      </c>
      <c r="E46" s="34"/>
      <c r="F46" s="34" t="s">
        <v>129</v>
      </c>
      <c r="G46" s="36" t="s">
        <v>49</v>
      </c>
      <c r="H46" s="37">
        <v>0</v>
      </c>
      <c r="I46" s="37">
        <v>3</v>
      </c>
      <c r="J46" s="37">
        <v>0</v>
      </c>
      <c r="K46" s="37">
        <v>13</v>
      </c>
      <c r="L46" s="38">
        <v>3</v>
      </c>
      <c r="M46" s="39" t="s">
        <v>50</v>
      </c>
      <c r="N46" s="39" t="s">
        <v>33</v>
      </c>
      <c r="O46" s="34" t="s">
        <v>147</v>
      </c>
    </row>
    <row r="47" spans="1:15" s="26" customFormat="1" ht="33.75" customHeight="1" x14ac:dyDescent="0.25">
      <c r="A47" s="31">
        <v>5</v>
      </c>
      <c r="B47" s="34" t="s">
        <v>268</v>
      </c>
      <c r="C47" s="35" t="s">
        <v>148</v>
      </c>
      <c r="D47" s="34" t="s">
        <v>149</v>
      </c>
      <c r="E47" s="34"/>
      <c r="F47" s="43" t="s">
        <v>60</v>
      </c>
      <c r="G47" s="36" t="s">
        <v>49</v>
      </c>
      <c r="H47" s="37">
        <v>2</v>
      </c>
      <c r="I47" s="37">
        <v>0</v>
      </c>
      <c r="J47" s="37">
        <v>9</v>
      </c>
      <c r="K47" s="37">
        <v>0</v>
      </c>
      <c r="L47" s="38">
        <v>3</v>
      </c>
      <c r="M47" s="39" t="s">
        <v>39</v>
      </c>
      <c r="N47" s="39" t="s">
        <v>33</v>
      </c>
      <c r="O47" s="34" t="s">
        <v>150</v>
      </c>
    </row>
    <row r="48" spans="1:15" s="26" customFormat="1" ht="33.75" customHeight="1" x14ac:dyDescent="0.25">
      <c r="A48" s="31">
        <v>5</v>
      </c>
      <c r="B48" s="51" t="s">
        <v>151</v>
      </c>
      <c r="C48" s="35" t="s">
        <v>152</v>
      </c>
      <c r="D48" s="55" t="s">
        <v>153</v>
      </c>
      <c r="E48" s="77" t="s">
        <v>131</v>
      </c>
      <c r="F48" s="43" t="s">
        <v>55</v>
      </c>
      <c r="G48" s="36" t="s">
        <v>49</v>
      </c>
      <c r="H48" s="37">
        <v>0</v>
      </c>
      <c r="I48" s="37">
        <v>2</v>
      </c>
      <c r="J48" s="37">
        <v>0</v>
      </c>
      <c r="K48" s="37">
        <v>9</v>
      </c>
      <c r="L48" s="38">
        <v>2</v>
      </c>
      <c r="M48" s="39" t="s">
        <v>50</v>
      </c>
      <c r="N48" s="39" t="s">
        <v>33</v>
      </c>
      <c r="O48" s="34"/>
    </row>
    <row r="49" spans="1:15" s="26" customFormat="1" ht="21.95" customHeight="1" x14ac:dyDescent="0.25">
      <c r="A49" s="126" t="s">
        <v>154</v>
      </c>
      <c r="B49" s="126"/>
      <c r="C49" s="126"/>
      <c r="D49" s="126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5" s="26" customFormat="1" ht="34.5" customHeight="1" x14ac:dyDescent="0.25">
      <c r="A50" s="101">
        <v>5</v>
      </c>
      <c r="B50" s="99" t="s">
        <v>155</v>
      </c>
      <c r="C50" s="99" t="s">
        <v>156</v>
      </c>
      <c r="D50" s="99" t="s">
        <v>157</v>
      </c>
      <c r="E50" s="99"/>
      <c r="F50" s="99" t="s">
        <v>65</v>
      </c>
      <c r="G50" s="100" t="s">
        <v>31</v>
      </c>
      <c r="H50" s="101">
        <v>0</v>
      </c>
      <c r="I50" s="101">
        <v>1</v>
      </c>
      <c r="J50" s="101">
        <v>0</v>
      </c>
      <c r="K50" s="101">
        <v>5</v>
      </c>
      <c r="L50" s="102">
        <v>2</v>
      </c>
      <c r="M50" s="103" t="s">
        <v>50</v>
      </c>
      <c r="N50" s="103" t="s">
        <v>182</v>
      </c>
      <c r="O50" s="99"/>
    </row>
    <row r="51" spans="1:15" s="26" customFormat="1" ht="34.5" customHeight="1" x14ac:dyDescent="0.25">
      <c r="A51" s="101">
        <v>5</v>
      </c>
      <c r="B51" s="99" t="s">
        <v>158</v>
      </c>
      <c r="C51" s="99" t="s">
        <v>159</v>
      </c>
      <c r="D51" s="104" t="s">
        <v>160</v>
      </c>
      <c r="E51" s="99"/>
      <c r="F51" s="99" t="s">
        <v>137</v>
      </c>
      <c r="G51" s="100" t="s">
        <v>31</v>
      </c>
      <c r="H51" s="101">
        <v>0</v>
      </c>
      <c r="I51" s="101">
        <v>1</v>
      </c>
      <c r="J51" s="101">
        <v>0</v>
      </c>
      <c r="K51" s="101">
        <v>5</v>
      </c>
      <c r="L51" s="102">
        <v>2</v>
      </c>
      <c r="M51" s="103" t="s">
        <v>50</v>
      </c>
      <c r="N51" s="103" t="s">
        <v>182</v>
      </c>
      <c r="O51" s="99"/>
    </row>
    <row r="52" spans="1:15" s="26" customFormat="1" ht="34.5" customHeight="1" x14ac:dyDescent="0.25">
      <c r="A52" s="101">
        <v>5</v>
      </c>
      <c r="B52" s="99" t="s">
        <v>161</v>
      </c>
      <c r="C52" s="99" t="s">
        <v>162</v>
      </c>
      <c r="D52" s="99" t="s">
        <v>163</v>
      </c>
      <c r="E52" s="99"/>
      <c r="F52" s="99" t="s">
        <v>30</v>
      </c>
      <c r="G52" s="100" t="s">
        <v>31</v>
      </c>
      <c r="H52" s="101">
        <v>0</v>
      </c>
      <c r="I52" s="101">
        <v>1</v>
      </c>
      <c r="J52" s="101">
        <v>0</v>
      </c>
      <c r="K52" s="101">
        <v>5</v>
      </c>
      <c r="L52" s="102">
        <v>2</v>
      </c>
      <c r="M52" s="103" t="s">
        <v>50</v>
      </c>
      <c r="N52" s="103" t="s">
        <v>182</v>
      </c>
      <c r="O52" s="99"/>
    </row>
    <row r="53" spans="1:15" s="26" customFormat="1" ht="34.5" customHeight="1" x14ac:dyDescent="0.25">
      <c r="A53" s="101">
        <v>5</v>
      </c>
      <c r="B53" s="99" t="s">
        <v>164</v>
      </c>
      <c r="C53" s="99" t="s">
        <v>165</v>
      </c>
      <c r="D53" s="104" t="s">
        <v>166</v>
      </c>
      <c r="E53" s="99"/>
      <c r="F53" s="99" t="s">
        <v>38</v>
      </c>
      <c r="G53" s="100" t="s">
        <v>31</v>
      </c>
      <c r="H53" s="101">
        <v>0</v>
      </c>
      <c r="I53" s="101">
        <v>1</v>
      </c>
      <c r="J53" s="101">
        <v>0</v>
      </c>
      <c r="K53" s="101">
        <v>5</v>
      </c>
      <c r="L53" s="102">
        <v>2</v>
      </c>
      <c r="M53" s="103" t="s">
        <v>50</v>
      </c>
      <c r="N53" s="103" t="s">
        <v>182</v>
      </c>
      <c r="O53" s="99"/>
    </row>
    <row r="54" spans="1:15" s="26" customFormat="1" x14ac:dyDescent="0.25">
      <c r="A54" s="49"/>
      <c r="B54" s="45"/>
      <c r="C54" s="45"/>
      <c r="D54" s="45"/>
      <c r="E54" s="45"/>
      <c r="F54" s="45"/>
      <c r="G54" s="46"/>
      <c r="H54" s="47">
        <f>SUM(H43:H50)</f>
        <v>5</v>
      </c>
      <c r="I54" s="47">
        <f>SUM(I43:I50)</f>
        <v>10</v>
      </c>
      <c r="J54" s="47">
        <f>SUM(J43:J50)</f>
        <v>22</v>
      </c>
      <c r="K54" s="47">
        <f>SUM(K43:K50)</f>
        <v>45</v>
      </c>
      <c r="L54" s="47">
        <f>SUM(L43:L50)</f>
        <v>18</v>
      </c>
      <c r="M54" s="46"/>
      <c r="N54" s="46"/>
      <c r="O54" s="45"/>
    </row>
    <row r="55" spans="1:15" s="26" customFormat="1" ht="28.5" x14ac:dyDescent="0.25">
      <c r="A55" s="49"/>
      <c r="B55" s="45"/>
      <c r="C55" s="45"/>
      <c r="D55" s="45"/>
      <c r="E55" s="45"/>
      <c r="F55" s="45"/>
      <c r="G55" s="48" t="s">
        <v>61</v>
      </c>
      <c r="H55" s="125">
        <f>SUM(H54:I54)*14</f>
        <v>210</v>
      </c>
      <c r="I55" s="125"/>
      <c r="J55" s="125">
        <f>SUM(J54:K54)</f>
        <v>67</v>
      </c>
      <c r="K55" s="125"/>
      <c r="L55" s="47"/>
      <c r="M55" s="46"/>
      <c r="N55" s="46"/>
      <c r="O55" s="45"/>
    </row>
    <row r="56" spans="1:15" s="26" customFormat="1" ht="57" customHeight="1" x14ac:dyDescent="0.25">
      <c r="A56" s="82">
        <v>6</v>
      </c>
      <c r="B56" s="87" t="s">
        <v>269</v>
      </c>
      <c r="C56" s="87" t="s">
        <v>167</v>
      </c>
      <c r="D56" s="87" t="s">
        <v>168</v>
      </c>
      <c r="E56" s="78"/>
      <c r="F56" s="87" t="s">
        <v>60</v>
      </c>
      <c r="G56" s="88" t="s">
        <v>49</v>
      </c>
      <c r="H56" s="82">
        <v>2</v>
      </c>
      <c r="I56" s="82">
        <v>2</v>
      </c>
      <c r="J56" s="82">
        <v>9</v>
      </c>
      <c r="K56" s="82">
        <v>9</v>
      </c>
      <c r="L56" s="83">
        <v>7</v>
      </c>
      <c r="M56" s="88" t="s">
        <v>39</v>
      </c>
      <c r="N56" s="88" t="s">
        <v>33</v>
      </c>
      <c r="O56" s="97" t="s">
        <v>255</v>
      </c>
    </row>
    <row r="57" spans="1:15" s="26" customFormat="1" ht="34.5" customHeight="1" x14ac:dyDescent="0.25">
      <c r="A57" s="82">
        <v>6</v>
      </c>
      <c r="B57" s="87" t="s">
        <v>270</v>
      </c>
      <c r="C57" s="87" t="s">
        <v>169</v>
      </c>
      <c r="D57" s="87" t="s">
        <v>170</v>
      </c>
      <c r="E57" s="78"/>
      <c r="F57" s="87" t="s">
        <v>282</v>
      </c>
      <c r="G57" s="88" t="s">
        <v>49</v>
      </c>
      <c r="H57" s="82">
        <v>0</v>
      </c>
      <c r="I57" s="82">
        <v>4</v>
      </c>
      <c r="J57" s="82">
        <v>0</v>
      </c>
      <c r="K57" s="82">
        <v>17</v>
      </c>
      <c r="L57" s="83">
        <v>4</v>
      </c>
      <c r="M57" s="88" t="s">
        <v>50</v>
      </c>
      <c r="N57" s="88" t="s">
        <v>33</v>
      </c>
      <c r="O57" s="87" t="s">
        <v>171</v>
      </c>
    </row>
    <row r="58" spans="1:15" s="26" customFormat="1" ht="33.75" customHeight="1" x14ac:dyDescent="0.25">
      <c r="A58" s="82">
        <v>6</v>
      </c>
      <c r="B58" s="87" t="s">
        <v>172</v>
      </c>
      <c r="C58" s="87" t="s">
        <v>173</v>
      </c>
      <c r="D58" s="87" t="s">
        <v>174</v>
      </c>
      <c r="E58" s="78"/>
      <c r="F58" s="87" t="s">
        <v>55</v>
      </c>
      <c r="G58" s="88" t="s">
        <v>49</v>
      </c>
      <c r="H58" s="82">
        <v>0</v>
      </c>
      <c r="I58" s="82">
        <v>1</v>
      </c>
      <c r="J58" s="82">
        <v>0</v>
      </c>
      <c r="K58" s="82">
        <v>5</v>
      </c>
      <c r="L58" s="83">
        <v>2</v>
      </c>
      <c r="M58" s="88" t="s">
        <v>50</v>
      </c>
      <c r="N58" s="88" t="s">
        <v>33</v>
      </c>
      <c r="O58" s="78"/>
    </row>
    <row r="59" spans="1:15" s="26" customFormat="1" ht="33.75" customHeight="1" x14ac:dyDescent="0.25">
      <c r="A59" s="82">
        <v>6</v>
      </c>
      <c r="B59" s="87" t="s">
        <v>175</v>
      </c>
      <c r="C59" s="87" t="s">
        <v>176</v>
      </c>
      <c r="D59" s="87" t="s">
        <v>177</v>
      </c>
      <c r="E59" s="78" t="s">
        <v>151</v>
      </c>
      <c r="F59" s="87" t="s">
        <v>55</v>
      </c>
      <c r="G59" s="88" t="s">
        <v>49</v>
      </c>
      <c r="H59" s="82">
        <v>0</v>
      </c>
      <c r="I59" s="82">
        <v>0</v>
      </c>
      <c r="J59" s="82">
        <v>0</v>
      </c>
      <c r="K59" s="82">
        <v>0</v>
      </c>
      <c r="L59" s="83">
        <v>4</v>
      </c>
      <c r="M59" s="82" t="s">
        <v>50</v>
      </c>
      <c r="N59" s="88" t="s">
        <v>33</v>
      </c>
      <c r="O59" s="82"/>
    </row>
    <row r="60" spans="1:15" s="26" customFormat="1" ht="27.75" customHeight="1" x14ac:dyDescent="0.25">
      <c r="A60" s="127" t="s">
        <v>256</v>
      </c>
      <c r="B60" s="128"/>
      <c r="C60" s="128"/>
      <c r="D60" s="128"/>
      <c r="E60" s="129"/>
      <c r="F60" s="105"/>
      <c r="G60" s="105"/>
      <c r="H60" s="105"/>
      <c r="I60" s="105"/>
      <c r="J60" s="105"/>
      <c r="K60" s="105"/>
      <c r="L60" s="105"/>
      <c r="M60" s="105"/>
      <c r="N60" s="105"/>
      <c r="O60" s="105"/>
    </row>
    <row r="61" spans="1:15" s="26" customFormat="1" ht="33.75" customHeight="1" x14ac:dyDescent="0.25">
      <c r="A61" s="109">
        <v>6</v>
      </c>
      <c r="B61" s="106" t="s">
        <v>179</v>
      </c>
      <c r="C61" s="106" t="s">
        <v>180</v>
      </c>
      <c r="D61" s="107" t="s">
        <v>181</v>
      </c>
      <c r="E61" s="106"/>
      <c r="F61" s="106" t="s">
        <v>48</v>
      </c>
      <c r="G61" s="108" t="s">
        <v>49</v>
      </c>
      <c r="H61" s="109">
        <v>0</v>
      </c>
      <c r="I61" s="109">
        <v>1</v>
      </c>
      <c r="J61" s="109">
        <v>0</v>
      </c>
      <c r="K61" s="109">
        <v>5</v>
      </c>
      <c r="L61" s="110">
        <v>2</v>
      </c>
      <c r="M61" s="111" t="s">
        <v>50</v>
      </c>
      <c r="N61" s="111" t="s">
        <v>182</v>
      </c>
      <c r="O61" s="106"/>
    </row>
    <row r="62" spans="1:15" s="26" customFormat="1" ht="33.75" customHeight="1" x14ac:dyDescent="0.25">
      <c r="A62" s="109">
        <v>6</v>
      </c>
      <c r="B62" s="106" t="s">
        <v>183</v>
      </c>
      <c r="C62" s="106" t="s">
        <v>184</v>
      </c>
      <c r="D62" s="107" t="s">
        <v>185</v>
      </c>
      <c r="E62" s="106"/>
      <c r="F62" s="106" t="s">
        <v>55</v>
      </c>
      <c r="G62" s="108" t="s">
        <v>49</v>
      </c>
      <c r="H62" s="109">
        <v>0</v>
      </c>
      <c r="I62" s="109">
        <v>1</v>
      </c>
      <c r="J62" s="109">
        <v>0</v>
      </c>
      <c r="K62" s="109">
        <v>5</v>
      </c>
      <c r="L62" s="110">
        <v>2</v>
      </c>
      <c r="M62" s="111" t="s">
        <v>50</v>
      </c>
      <c r="N62" s="111" t="s">
        <v>182</v>
      </c>
      <c r="O62" s="106"/>
    </row>
    <row r="63" spans="1:15" s="26" customFormat="1" ht="33.75" customHeight="1" x14ac:dyDescent="0.25">
      <c r="A63" s="109">
        <v>6</v>
      </c>
      <c r="B63" s="106" t="s">
        <v>186</v>
      </c>
      <c r="C63" s="106" t="s">
        <v>187</v>
      </c>
      <c r="D63" s="107" t="s">
        <v>188</v>
      </c>
      <c r="E63" s="106"/>
      <c r="F63" s="106" t="s">
        <v>55</v>
      </c>
      <c r="G63" s="108" t="s">
        <v>49</v>
      </c>
      <c r="H63" s="109">
        <v>0</v>
      </c>
      <c r="I63" s="109">
        <v>1</v>
      </c>
      <c r="J63" s="109">
        <v>0</v>
      </c>
      <c r="K63" s="109">
        <v>5</v>
      </c>
      <c r="L63" s="110">
        <v>2</v>
      </c>
      <c r="M63" s="111" t="s">
        <v>50</v>
      </c>
      <c r="N63" s="111" t="s">
        <v>182</v>
      </c>
      <c r="O63" s="106"/>
    </row>
    <row r="64" spans="1:15" s="26" customFormat="1" ht="33.75" customHeight="1" x14ac:dyDescent="0.25">
      <c r="A64" s="109">
        <v>6</v>
      </c>
      <c r="B64" s="106" t="s">
        <v>189</v>
      </c>
      <c r="C64" s="106" t="s">
        <v>190</v>
      </c>
      <c r="D64" s="112" t="s">
        <v>191</v>
      </c>
      <c r="E64" s="106"/>
      <c r="F64" s="106" t="s">
        <v>76</v>
      </c>
      <c r="G64" s="108" t="s">
        <v>49</v>
      </c>
      <c r="H64" s="109">
        <v>0</v>
      </c>
      <c r="I64" s="109">
        <v>1</v>
      </c>
      <c r="J64" s="109">
        <v>0</v>
      </c>
      <c r="K64" s="109">
        <v>5</v>
      </c>
      <c r="L64" s="110">
        <v>2</v>
      </c>
      <c r="M64" s="111" t="s">
        <v>50</v>
      </c>
      <c r="N64" s="111" t="s">
        <v>182</v>
      </c>
      <c r="O64" s="106"/>
    </row>
    <row r="65" spans="1:15" s="26" customFormat="1" ht="33.75" customHeight="1" x14ac:dyDescent="0.25">
      <c r="A65" s="109">
        <v>6</v>
      </c>
      <c r="B65" s="106" t="s">
        <v>192</v>
      </c>
      <c r="C65" s="106" t="s">
        <v>193</v>
      </c>
      <c r="D65" s="113" t="s">
        <v>194</v>
      </c>
      <c r="E65" s="106"/>
      <c r="F65" s="106" t="s">
        <v>60</v>
      </c>
      <c r="G65" s="108" t="s">
        <v>49</v>
      </c>
      <c r="H65" s="109">
        <v>0</v>
      </c>
      <c r="I65" s="109">
        <v>1</v>
      </c>
      <c r="J65" s="109">
        <v>0</v>
      </c>
      <c r="K65" s="109">
        <v>5</v>
      </c>
      <c r="L65" s="110">
        <v>2</v>
      </c>
      <c r="M65" s="111" t="s">
        <v>50</v>
      </c>
      <c r="N65" s="111" t="s">
        <v>182</v>
      </c>
      <c r="O65" s="106"/>
    </row>
    <row r="66" spans="1:15" s="26" customFormat="1" x14ac:dyDescent="0.25">
      <c r="A66" s="49"/>
      <c r="B66" s="45"/>
      <c r="C66" s="45"/>
      <c r="D66" s="45"/>
      <c r="E66" s="45"/>
      <c r="F66" s="45"/>
      <c r="G66" s="46"/>
      <c r="H66" s="47">
        <f>SUM(H56:H61)</f>
        <v>2</v>
      </c>
      <c r="I66" s="47">
        <f>SUM(I56:I61)</f>
        <v>8</v>
      </c>
      <c r="J66" s="47">
        <f>SUM(J56:J61)</f>
        <v>9</v>
      </c>
      <c r="K66" s="47">
        <f>SUM(K56:K61)</f>
        <v>36</v>
      </c>
      <c r="L66" s="47">
        <f>SUM(L56:L61)</f>
        <v>19</v>
      </c>
      <c r="M66" s="46"/>
      <c r="N66" s="46"/>
      <c r="O66" s="45"/>
    </row>
    <row r="67" spans="1:15" s="26" customFormat="1" ht="28.5" x14ac:dyDescent="0.25">
      <c r="A67" s="49"/>
      <c r="B67" s="45"/>
      <c r="C67" s="45"/>
      <c r="D67" s="45"/>
      <c r="E67" s="45"/>
      <c r="F67" s="45"/>
      <c r="G67" s="48" t="s">
        <v>61</v>
      </c>
      <c r="H67" s="125">
        <f>SUM(H66:I66)*14</f>
        <v>140</v>
      </c>
      <c r="I67" s="125"/>
      <c r="J67" s="125">
        <f>SUM(J66:K66)</f>
        <v>45</v>
      </c>
      <c r="K67" s="125"/>
      <c r="L67" s="47"/>
      <c r="M67" s="46"/>
      <c r="N67" s="46"/>
      <c r="O67" s="45"/>
    </row>
    <row r="68" spans="1:15" s="26" customFormat="1" ht="33.75" customHeight="1" x14ac:dyDescent="0.25">
      <c r="A68" s="31">
        <v>7</v>
      </c>
      <c r="B68" s="56" t="s">
        <v>271</v>
      </c>
      <c r="C68" s="35" t="s">
        <v>195</v>
      </c>
      <c r="D68" s="57" t="s">
        <v>196</v>
      </c>
      <c r="E68" s="56" t="s">
        <v>263</v>
      </c>
      <c r="F68" s="56" t="s">
        <v>76</v>
      </c>
      <c r="G68" s="58" t="s">
        <v>49</v>
      </c>
      <c r="H68" s="59">
        <v>2</v>
      </c>
      <c r="I68" s="59">
        <v>2</v>
      </c>
      <c r="J68" s="59">
        <v>9</v>
      </c>
      <c r="K68" s="59">
        <v>9</v>
      </c>
      <c r="L68" s="60">
        <v>7</v>
      </c>
      <c r="M68" s="61" t="s">
        <v>39</v>
      </c>
      <c r="N68" s="61" t="s">
        <v>33</v>
      </c>
      <c r="O68" s="34" t="s">
        <v>197</v>
      </c>
    </row>
    <row r="69" spans="1:15" s="26" customFormat="1" ht="33.75" customHeight="1" x14ac:dyDescent="0.25">
      <c r="A69" s="31">
        <v>7</v>
      </c>
      <c r="B69" s="56" t="s">
        <v>272</v>
      </c>
      <c r="C69" s="35" t="s">
        <v>198</v>
      </c>
      <c r="D69" s="57" t="s">
        <v>199</v>
      </c>
      <c r="E69" s="57"/>
      <c r="F69" s="57" t="s">
        <v>200</v>
      </c>
      <c r="G69" s="58" t="s">
        <v>32</v>
      </c>
      <c r="H69" s="62">
        <v>0</v>
      </c>
      <c r="I69" s="62">
        <v>4</v>
      </c>
      <c r="J69" s="62">
        <v>0</v>
      </c>
      <c r="K69" s="62">
        <v>17</v>
      </c>
      <c r="L69" s="60">
        <v>4</v>
      </c>
      <c r="M69" s="63" t="s">
        <v>50</v>
      </c>
      <c r="N69" s="63" t="s">
        <v>33</v>
      </c>
      <c r="O69" s="34" t="s">
        <v>201</v>
      </c>
    </row>
    <row r="70" spans="1:15" ht="27.75" customHeight="1" x14ac:dyDescent="0.25">
      <c r="A70" s="127" t="s">
        <v>178</v>
      </c>
      <c r="B70" s="128"/>
      <c r="C70" s="128"/>
      <c r="D70" s="128"/>
      <c r="E70" s="129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5" ht="33.75" customHeight="1" x14ac:dyDescent="0.25">
      <c r="A71" s="109">
        <v>7</v>
      </c>
      <c r="B71" s="106" t="s">
        <v>179</v>
      </c>
      <c r="C71" s="106" t="s">
        <v>180</v>
      </c>
      <c r="D71" s="107" t="s">
        <v>181</v>
      </c>
      <c r="E71" s="106"/>
      <c r="F71" s="106" t="s">
        <v>48</v>
      </c>
      <c r="G71" s="108" t="s">
        <v>49</v>
      </c>
      <c r="H71" s="109">
        <v>0</v>
      </c>
      <c r="I71" s="109">
        <v>1</v>
      </c>
      <c r="J71" s="109">
        <v>0</v>
      </c>
      <c r="K71" s="109">
        <v>5</v>
      </c>
      <c r="L71" s="110">
        <v>2</v>
      </c>
      <c r="M71" s="111" t="s">
        <v>50</v>
      </c>
      <c r="N71" s="111" t="s">
        <v>182</v>
      </c>
      <c r="O71" s="106"/>
    </row>
    <row r="72" spans="1:15" ht="33.75" customHeight="1" x14ac:dyDescent="0.25">
      <c r="A72" s="109">
        <v>7</v>
      </c>
      <c r="B72" s="106" t="s">
        <v>183</v>
      </c>
      <c r="C72" s="106" t="s">
        <v>184</v>
      </c>
      <c r="D72" s="107" t="s">
        <v>185</v>
      </c>
      <c r="E72" s="106"/>
      <c r="F72" s="106" t="s">
        <v>55</v>
      </c>
      <c r="G72" s="108" t="s">
        <v>49</v>
      </c>
      <c r="H72" s="109">
        <v>0</v>
      </c>
      <c r="I72" s="109">
        <v>1</v>
      </c>
      <c r="J72" s="109">
        <v>0</v>
      </c>
      <c r="K72" s="109">
        <v>5</v>
      </c>
      <c r="L72" s="110">
        <v>2</v>
      </c>
      <c r="M72" s="111" t="s">
        <v>50</v>
      </c>
      <c r="N72" s="111" t="s">
        <v>182</v>
      </c>
      <c r="O72" s="106"/>
    </row>
    <row r="73" spans="1:15" ht="33.75" customHeight="1" x14ac:dyDescent="0.25">
      <c r="A73" s="109">
        <v>7</v>
      </c>
      <c r="B73" s="106" t="s">
        <v>186</v>
      </c>
      <c r="C73" s="106" t="s">
        <v>187</v>
      </c>
      <c r="D73" s="107" t="s">
        <v>188</v>
      </c>
      <c r="E73" s="106"/>
      <c r="F73" s="106" t="s">
        <v>55</v>
      </c>
      <c r="G73" s="108" t="s">
        <v>49</v>
      </c>
      <c r="H73" s="109">
        <v>0</v>
      </c>
      <c r="I73" s="109">
        <v>1</v>
      </c>
      <c r="J73" s="109">
        <v>0</v>
      </c>
      <c r="K73" s="109">
        <v>5</v>
      </c>
      <c r="L73" s="110">
        <v>2</v>
      </c>
      <c r="M73" s="111" t="s">
        <v>50</v>
      </c>
      <c r="N73" s="111" t="s">
        <v>182</v>
      </c>
      <c r="O73" s="106"/>
    </row>
    <row r="74" spans="1:15" ht="33.75" customHeight="1" x14ac:dyDescent="0.25">
      <c r="A74" s="109">
        <v>7</v>
      </c>
      <c r="B74" s="106" t="s">
        <v>189</v>
      </c>
      <c r="C74" s="106" t="s">
        <v>190</v>
      </c>
      <c r="D74" s="112" t="s">
        <v>191</v>
      </c>
      <c r="E74" s="106"/>
      <c r="F74" s="106" t="s">
        <v>76</v>
      </c>
      <c r="G74" s="108" t="s">
        <v>49</v>
      </c>
      <c r="H74" s="109">
        <v>0</v>
      </c>
      <c r="I74" s="109">
        <v>1</v>
      </c>
      <c r="J74" s="109">
        <v>0</v>
      </c>
      <c r="K74" s="109">
        <v>5</v>
      </c>
      <c r="L74" s="110">
        <v>2</v>
      </c>
      <c r="M74" s="111" t="s">
        <v>50</v>
      </c>
      <c r="N74" s="111" t="s">
        <v>182</v>
      </c>
      <c r="O74" s="106"/>
    </row>
    <row r="75" spans="1:15" ht="33.75" customHeight="1" x14ac:dyDescent="0.25">
      <c r="A75" s="109">
        <v>7</v>
      </c>
      <c r="B75" s="106" t="s">
        <v>192</v>
      </c>
      <c r="C75" s="106" t="s">
        <v>193</v>
      </c>
      <c r="D75" s="113" t="s">
        <v>194</v>
      </c>
      <c r="E75" s="106"/>
      <c r="F75" s="106" t="s">
        <v>60</v>
      </c>
      <c r="G75" s="108" t="s">
        <v>49</v>
      </c>
      <c r="H75" s="109">
        <v>0</v>
      </c>
      <c r="I75" s="109">
        <v>1</v>
      </c>
      <c r="J75" s="109">
        <v>0</v>
      </c>
      <c r="K75" s="109">
        <v>5</v>
      </c>
      <c r="L75" s="110">
        <v>2</v>
      </c>
      <c r="M75" s="111" t="s">
        <v>50</v>
      </c>
      <c r="N75" s="111" t="s">
        <v>182</v>
      </c>
      <c r="O75" s="106"/>
    </row>
    <row r="76" spans="1:15" s="26" customFormat="1" x14ac:dyDescent="0.25">
      <c r="A76" s="118"/>
      <c r="B76" s="64"/>
      <c r="C76" s="64"/>
      <c r="D76" s="64"/>
      <c r="E76" s="64"/>
      <c r="F76" s="64"/>
      <c r="G76" s="65"/>
      <c r="H76" s="66">
        <f>SUM(H68:H71)</f>
        <v>2</v>
      </c>
      <c r="I76" s="66">
        <f>SUM(I68:I71)</f>
        <v>7</v>
      </c>
      <c r="J76" s="66">
        <f>SUM(J68:J71)</f>
        <v>9</v>
      </c>
      <c r="K76" s="66">
        <f>SUM(K68:K71)</f>
        <v>31</v>
      </c>
      <c r="L76" s="66">
        <f>SUM(L68:L71)</f>
        <v>13</v>
      </c>
      <c r="M76" s="65"/>
      <c r="N76" s="65"/>
      <c r="O76" s="64"/>
    </row>
    <row r="77" spans="1:15" s="26" customFormat="1" ht="28.5" x14ac:dyDescent="0.25">
      <c r="A77" s="118"/>
      <c r="B77" s="64"/>
      <c r="C77" s="64"/>
      <c r="D77" s="64"/>
      <c r="E77" s="64"/>
      <c r="F77" s="64"/>
      <c r="G77" s="48" t="s">
        <v>61</v>
      </c>
      <c r="H77" s="130">
        <f>SUM(H76:I76)*14</f>
        <v>126</v>
      </c>
      <c r="I77" s="130"/>
      <c r="J77" s="125">
        <f>SUM(J76:K76)</f>
        <v>40</v>
      </c>
      <c r="K77" s="125"/>
      <c r="L77" s="66"/>
      <c r="M77" s="65"/>
      <c r="N77" s="65"/>
      <c r="O77" s="64"/>
    </row>
    <row r="78" spans="1:15" s="26" customFormat="1" ht="33.75" customHeight="1" x14ac:dyDescent="0.25">
      <c r="A78" s="82">
        <v>8</v>
      </c>
      <c r="B78" s="85" t="s">
        <v>273</v>
      </c>
      <c r="C78" s="85" t="s">
        <v>202</v>
      </c>
      <c r="D78" s="85" t="s">
        <v>203</v>
      </c>
      <c r="E78" s="85"/>
      <c r="F78" s="85" t="s">
        <v>60</v>
      </c>
      <c r="G78" s="89" t="s">
        <v>49</v>
      </c>
      <c r="H78" s="89">
        <v>2</v>
      </c>
      <c r="I78" s="89">
        <v>2</v>
      </c>
      <c r="J78" s="89">
        <v>9</v>
      </c>
      <c r="K78" s="89">
        <v>9</v>
      </c>
      <c r="L78" s="90">
        <v>4</v>
      </c>
      <c r="M78" s="89" t="s">
        <v>39</v>
      </c>
      <c r="N78" s="89" t="s">
        <v>33</v>
      </c>
      <c r="O78" s="85" t="s">
        <v>204</v>
      </c>
    </row>
    <row r="79" spans="1:15" s="26" customFormat="1" ht="33.75" customHeight="1" x14ac:dyDescent="0.25">
      <c r="A79" s="84">
        <v>8</v>
      </c>
      <c r="B79" s="85" t="s">
        <v>274</v>
      </c>
      <c r="C79" s="85" t="s">
        <v>205</v>
      </c>
      <c r="D79" s="85" t="s">
        <v>206</v>
      </c>
      <c r="E79" s="85"/>
      <c r="F79" s="85" t="s">
        <v>55</v>
      </c>
      <c r="G79" s="89" t="s">
        <v>49</v>
      </c>
      <c r="H79" s="89">
        <v>0</v>
      </c>
      <c r="I79" s="89">
        <v>2</v>
      </c>
      <c r="J79" s="89">
        <v>0</v>
      </c>
      <c r="K79" s="89">
        <v>9</v>
      </c>
      <c r="L79" s="90">
        <v>3</v>
      </c>
      <c r="M79" s="89" t="s">
        <v>50</v>
      </c>
      <c r="N79" s="89" t="s">
        <v>33</v>
      </c>
      <c r="O79" s="85" t="s">
        <v>207</v>
      </c>
    </row>
    <row r="80" spans="1:15" s="26" customFormat="1" ht="33.75" customHeight="1" x14ac:dyDescent="0.25">
      <c r="A80" s="84">
        <v>8</v>
      </c>
      <c r="B80" s="85" t="s">
        <v>208</v>
      </c>
      <c r="C80" s="85" t="s">
        <v>209</v>
      </c>
      <c r="D80" s="85" t="s">
        <v>210</v>
      </c>
      <c r="E80" s="85"/>
      <c r="F80" s="85" t="s">
        <v>281</v>
      </c>
      <c r="G80" s="89" t="s">
        <v>49</v>
      </c>
      <c r="H80" s="89">
        <v>0</v>
      </c>
      <c r="I80" s="89">
        <v>2</v>
      </c>
      <c r="J80" s="89">
        <v>0</v>
      </c>
      <c r="K80" s="89">
        <v>9</v>
      </c>
      <c r="L80" s="90">
        <v>3</v>
      </c>
      <c r="M80" s="89" t="s">
        <v>50</v>
      </c>
      <c r="N80" s="89" t="s">
        <v>33</v>
      </c>
      <c r="O80" s="85" t="s">
        <v>212</v>
      </c>
    </row>
    <row r="81" spans="1:15" s="26" customFormat="1" ht="33.75" customHeight="1" x14ac:dyDescent="0.25">
      <c r="A81" s="84">
        <v>8</v>
      </c>
      <c r="B81" s="85" t="s">
        <v>213</v>
      </c>
      <c r="C81" s="87" t="s">
        <v>214</v>
      </c>
      <c r="D81" s="87" t="s">
        <v>215</v>
      </c>
      <c r="E81" s="85"/>
      <c r="F81" s="85" t="s">
        <v>55</v>
      </c>
      <c r="G81" s="89" t="s">
        <v>49</v>
      </c>
      <c r="H81" s="89">
        <v>0</v>
      </c>
      <c r="I81" s="89">
        <v>1</v>
      </c>
      <c r="J81" s="89">
        <v>0</v>
      </c>
      <c r="K81" s="89">
        <v>5</v>
      </c>
      <c r="L81" s="90">
        <v>2</v>
      </c>
      <c r="M81" s="89" t="s">
        <v>50</v>
      </c>
      <c r="N81" s="89" t="s">
        <v>33</v>
      </c>
      <c r="O81" s="85"/>
    </row>
    <row r="82" spans="1:15" s="26" customFormat="1" ht="33.75" customHeight="1" x14ac:dyDescent="0.25">
      <c r="A82" s="84">
        <v>8</v>
      </c>
      <c r="B82" s="87" t="s">
        <v>216</v>
      </c>
      <c r="C82" s="87" t="s">
        <v>217</v>
      </c>
      <c r="D82" s="87" t="s">
        <v>218</v>
      </c>
      <c r="E82" s="87" t="s">
        <v>151</v>
      </c>
      <c r="F82" s="87" t="s">
        <v>55</v>
      </c>
      <c r="G82" s="88" t="s">
        <v>49</v>
      </c>
      <c r="H82" s="82">
        <v>0</v>
      </c>
      <c r="I82" s="82">
        <v>0</v>
      </c>
      <c r="J82" s="82">
        <v>0</v>
      </c>
      <c r="K82" s="82">
        <v>0</v>
      </c>
      <c r="L82" s="90">
        <v>6</v>
      </c>
      <c r="M82" s="82" t="s">
        <v>50</v>
      </c>
      <c r="N82" s="88" t="s">
        <v>33</v>
      </c>
      <c r="O82" s="85"/>
    </row>
    <row r="83" spans="1:15" s="26" customFormat="1" x14ac:dyDescent="0.25">
      <c r="A83" s="49"/>
      <c r="B83" s="45"/>
      <c r="C83" s="45"/>
      <c r="D83" s="45"/>
      <c r="E83" s="45"/>
      <c r="F83" s="45"/>
      <c r="G83" s="46"/>
      <c r="H83" s="47">
        <f>SUM(H78:H82)</f>
        <v>2</v>
      </c>
      <c r="I83" s="47">
        <f>SUM(I78:I82)</f>
        <v>7</v>
      </c>
      <c r="J83" s="47">
        <f>SUM(J78:J82)</f>
        <v>9</v>
      </c>
      <c r="K83" s="47">
        <f>SUM(K78:K82)</f>
        <v>32</v>
      </c>
      <c r="L83" s="47">
        <f>SUM(L78:L82)</f>
        <v>18</v>
      </c>
      <c r="M83" s="46"/>
      <c r="N83" s="46"/>
      <c r="O83" s="45"/>
    </row>
    <row r="84" spans="1:15" s="26" customFormat="1" ht="28.5" x14ac:dyDescent="0.25">
      <c r="A84" s="119"/>
      <c r="B84" s="45"/>
      <c r="C84" s="45"/>
      <c r="D84" s="45"/>
      <c r="E84" s="45"/>
      <c r="F84" s="45"/>
      <c r="G84" s="48" t="s">
        <v>61</v>
      </c>
      <c r="H84" s="125">
        <f>SUM(H83:I83)*14</f>
        <v>126</v>
      </c>
      <c r="I84" s="125"/>
      <c r="J84" s="125">
        <f>SUM(J83:K83)</f>
        <v>41</v>
      </c>
      <c r="K84" s="125"/>
      <c r="L84" s="47"/>
      <c r="M84" s="46"/>
      <c r="N84" s="46"/>
      <c r="O84" s="45"/>
    </row>
    <row r="85" spans="1:15" s="26" customFormat="1" ht="42" customHeight="1" x14ac:dyDescent="0.25">
      <c r="A85" s="31">
        <v>9</v>
      </c>
      <c r="B85" s="57" t="s">
        <v>275</v>
      </c>
      <c r="C85" s="35" t="s">
        <v>219</v>
      </c>
      <c r="D85" s="57" t="s">
        <v>220</v>
      </c>
      <c r="E85" s="57"/>
      <c r="F85" s="57" t="s">
        <v>211</v>
      </c>
      <c r="G85" s="67" t="s">
        <v>49</v>
      </c>
      <c r="H85" s="62">
        <v>0</v>
      </c>
      <c r="I85" s="62">
        <v>4</v>
      </c>
      <c r="J85" s="62">
        <v>0</v>
      </c>
      <c r="K85" s="62">
        <v>17</v>
      </c>
      <c r="L85" s="60">
        <v>5</v>
      </c>
      <c r="M85" s="63" t="s">
        <v>50</v>
      </c>
      <c r="N85" s="63" t="s">
        <v>33</v>
      </c>
      <c r="O85" s="34" t="s">
        <v>221</v>
      </c>
    </row>
    <row r="86" spans="1:15" s="26" customFormat="1" ht="33.75" customHeight="1" x14ac:dyDescent="0.25">
      <c r="A86" s="120">
        <v>9</v>
      </c>
      <c r="B86" s="57" t="s">
        <v>276</v>
      </c>
      <c r="C86" s="35" t="s">
        <v>222</v>
      </c>
      <c r="D86" s="57" t="s">
        <v>223</v>
      </c>
      <c r="E86" s="57"/>
      <c r="F86" s="57" t="s">
        <v>224</v>
      </c>
      <c r="G86" s="67" t="s">
        <v>49</v>
      </c>
      <c r="H86" s="62">
        <v>2</v>
      </c>
      <c r="I86" s="62">
        <v>2</v>
      </c>
      <c r="J86" s="62">
        <v>9</v>
      </c>
      <c r="K86" s="62">
        <v>9</v>
      </c>
      <c r="L86" s="60">
        <v>5</v>
      </c>
      <c r="M86" s="63" t="s">
        <v>39</v>
      </c>
      <c r="N86" s="63" t="s">
        <v>33</v>
      </c>
      <c r="O86" s="34" t="s">
        <v>225</v>
      </c>
    </row>
    <row r="87" spans="1:15" s="26" customFormat="1" ht="33.75" customHeight="1" x14ac:dyDescent="0.25">
      <c r="A87" s="120">
        <v>9</v>
      </c>
      <c r="B87" s="68" t="s">
        <v>226</v>
      </c>
      <c r="C87" s="57" t="s">
        <v>227</v>
      </c>
      <c r="D87" s="57" t="s">
        <v>228</v>
      </c>
      <c r="E87" s="57" t="s">
        <v>277</v>
      </c>
      <c r="F87" s="57" t="s">
        <v>76</v>
      </c>
      <c r="G87" s="67" t="s">
        <v>49</v>
      </c>
      <c r="H87" s="62">
        <v>0</v>
      </c>
      <c r="I87" s="62">
        <v>0</v>
      </c>
      <c r="J87" s="62">
        <v>0</v>
      </c>
      <c r="K87" s="62">
        <v>0</v>
      </c>
      <c r="L87" s="60">
        <v>0</v>
      </c>
      <c r="M87" s="63" t="s">
        <v>229</v>
      </c>
      <c r="N87" s="63" t="s">
        <v>33</v>
      </c>
      <c r="O87" s="34"/>
    </row>
    <row r="88" spans="1:15" s="26" customFormat="1" ht="33.75" customHeight="1" x14ac:dyDescent="0.25">
      <c r="A88" s="120">
        <v>9</v>
      </c>
      <c r="B88" s="69" t="s">
        <v>230</v>
      </c>
      <c r="C88" s="98" t="s">
        <v>253</v>
      </c>
      <c r="D88" s="57" t="s">
        <v>231</v>
      </c>
      <c r="E88" s="57"/>
      <c r="F88" s="57" t="s">
        <v>76</v>
      </c>
      <c r="G88" s="67" t="s">
        <v>49</v>
      </c>
      <c r="H88" s="62">
        <v>0</v>
      </c>
      <c r="I88" s="62">
        <v>0</v>
      </c>
      <c r="J88" s="62">
        <v>0</v>
      </c>
      <c r="K88" s="62">
        <v>0</v>
      </c>
      <c r="L88" s="60">
        <v>0</v>
      </c>
      <c r="M88" s="70" t="s">
        <v>232</v>
      </c>
      <c r="N88" s="63" t="s">
        <v>33</v>
      </c>
      <c r="O88" s="34"/>
    </row>
    <row r="89" spans="1:15" s="26" customFormat="1" x14ac:dyDescent="0.25">
      <c r="A89" s="118"/>
      <c r="B89" s="64"/>
      <c r="C89" s="64"/>
      <c r="D89" s="64"/>
      <c r="E89" s="64"/>
      <c r="F89" s="64"/>
      <c r="G89" s="65"/>
      <c r="H89" s="66">
        <f>SUM(H85:H88)</f>
        <v>2</v>
      </c>
      <c r="I89" s="66">
        <f>SUM(I85:I88)</f>
        <v>6</v>
      </c>
      <c r="J89" s="66">
        <f>SUM(J85:J88)</f>
        <v>9</v>
      </c>
      <c r="K89" s="66">
        <f>SUM(K85:K88)</f>
        <v>26</v>
      </c>
      <c r="L89" s="66">
        <f>SUM(L85:L88)</f>
        <v>10</v>
      </c>
      <c r="M89" s="65"/>
      <c r="N89" s="65"/>
      <c r="O89" s="64"/>
    </row>
    <row r="90" spans="1:15" s="26" customFormat="1" ht="28.5" x14ac:dyDescent="0.25">
      <c r="A90" s="118"/>
      <c r="B90" s="64"/>
      <c r="C90" s="64"/>
      <c r="D90" s="64"/>
      <c r="E90" s="64"/>
      <c r="F90" s="64"/>
      <c r="G90" s="48" t="s">
        <v>61</v>
      </c>
      <c r="H90" s="130">
        <f>SUM(H89:I89)*14</f>
        <v>112</v>
      </c>
      <c r="I90" s="130"/>
      <c r="J90" s="125">
        <f>SUM(J89:K89)</f>
        <v>35</v>
      </c>
      <c r="K90" s="125"/>
      <c r="L90" s="66"/>
      <c r="M90" s="65"/>
      <c r="N90" s="65"/>
      <c r="O90" s="64"/>
    </row>
    <row r="91" spans="1:15" ht="33.75" customHeight="1" x14ac:dyDescent="0.25">
      <c r="A91" s="94">
        <v>10</v>
      </c>
      <c r="B91" s="91" t="s">
        <v>233</v>
      </c>
      <c r="C91" s="92" t="s">
        <v>234</v>
      </c>
      <c r="D91" s="85" t="s">
        <v>235</v>
      </c>
      <c r="E91" s="91" t="s">
        <v>226</v>
      </c>
      <c r="F91" s="91" t="s">
        <v>87</v>
      </c>
      <c r="G91" s="93" t="s">
        <v>31</v>
      </c>
      <c r="H91" s="94">
        <v>0</v>
      </c>
      <c r="I91" s="94">
        <v>0</v>
      </c>
      <c r="J91" s="94">
        <v>0</v>
      </c>
      <c r="K91" s="94">
        <v>0</v>
      </c>
      <c r="L91" s="95">
        <v>14</v>
      </c>
      <c r="M91" s="96" t="s">
        <v>50</v>
      </c>
      <c r="N91" s="96" t="s">
        <v>33</v>
      </c>
      <c r="O91" s="91"/>
    </row>
    <row r="92" spans="1:15" ht="33.75" customHeight="1" x14ac:dyDescent="0.25">
      <c r="A92" s="82">
        <v>10</v>
      </c>
      <c r="B92" s="79" t="s">
        <v>236</v>
      </c>
      <c r="C92" s="85" t="s">
        <v>237</v>
      </c>
      <c r="D92" s="85" t="s">
        <v>280</v>
      </c>
      <c r="E92" s="79"/>
      <c r="F92" s="79" t="s">
        <v>38</v>
      </c>
      <c r="G92" s="81" t="s">
        <v>31</v>
      </c>
      <c r="H92" s="82">
        <v>0</v>
      </c>
      <c r="I92" s="82">
        <v>2</v>
      </c>
      <c r="J92" s="82">
        <v>0</v>
      </c>
      <c r="K92" s="82">
        <v>9</v>
      </c>
      <c r="L92" s="83">
        <v>2</v>
      </c>
      <c r="M92" s="84" t="s">
        <v>32</v>
      </c>
      <c r="N92" s="84" t="s">
        <v>33</v>
      </c>
      <c r="O92" s="79"/>
    </row>
    <row r="93" spans="1:15" ht="33.75" customHeight="1" x14ac:dyDescent="0.25">
      <c r="A93" s="82">
        <v>10</v>
      </c>
      <c r="B93" s="79" t="s">
        <v>238</v>
      </c>
      <c r="C93" s="85" t="s">
        <v>239</v>
      </c>
      <c r="D93" s="85" t="s">
        <v>240</v>
      </c>
      <c r="E93" s="79"/>
      <c r="F93" s="79" t="s">
        <v>137</v>
      </c>
      <c r="G93" s="81" t="s">
        <v>31</v>
      </c>
      <c r="H93" s="82">
        <v>0</v>
      </c>
      <c r="I93" s="82">
        <v>0</v>
      </c>
      <c r="J93" s="82">
        <v>0</v>
      </c>
      <c r="K93" s="82">
        <v>0</v>
      </c>
      <c r="L93" s="83">
        <v>5</v>
      </c>
      <c r="M93" s="84" t="s">
        <v>50</v>
      </c>
      <c r="N93" s="84" t="s">
        <v>33</v>
      </c>
      <c r="O93" s="79"/>
    </row>
    <row r="94" spans="1:15" ht="43.5" customHeight="1" x14ac:dyDescent="0.25">
      <c r="A94" s="82">
        <v>10</v>
      </c>
      <c r="B94" s="79" t="s">
        <v>241</v>
      </c>
      <c r="C94" s="85" t="s">
        <v>242</v>
      </c>
      <c r="D94" s="79" t="s">
        <v>243</v>
      </c>
      <c r="E94" s="79"/>
      <c r="F94" s="79" t="s">
        <v>55</v>
      </c>
      <c r="G94" s="81" t="s">
        <v>49</v>
      </c>
      <c r="H94" s="82">
        <v>0</v>
      </c>
      <c r="I94" s="82">
        <v>2</v>
      </c>
      <c r="J94" s="82">
        <v>0</v>
      </c>
      <c r="K94" s="82">
        <v>9</v>
      </c>
      <c r="L94" s="83">
        <v>2</v>
      </c>
      <c r="M94" s="84" t="s">
        <v>32</v>
      </c>
      <c r="N94" s="84" t="s">
        <v>33</v>
      </c>
      <c r="O94" s="79"/>
    </row>
    <row r="95" spans="1:15" ht="33.75" customHeight="1" x14ac:dyDescent="0.25">
      <c r="A95" s="82">
        <v>10</v>
      </c>
      <c r="B95" s="85" t="s">
        <v>244</v>
      </c>
      <c r="C95" s="85" t="s">
        <v>245</v>
      </c>
      <c r="D95" s="85" t="s">
        <v>246</v>
      </c>
      <c r="E95" s="85" t="s">
        <v>230</v>
      </c>
      <c r="F95" s="85" t="s">
        <v>76</v>
      </c>
      <c r="G95" s="89" t="s">
        <v>49</v>
      </c>
      <c r="H95" s="89">
        <v>0</v>
      </c>
      <c r="I95" s="89">
        <v>0</v>
      </c>
      <c r="J95" s="89">
        <v>0</v>
      </c>
      <c r="K95" s="89">
        <v>0</v>
      </c>
      <c r="L95" s="90">
        <v>5</v>
      </c>
      <c r="M95" s="89" t="s">
        <v>50</v>
      </c>
      <c r="N95" s="89" t="s">
        <v>33</v>
      </c>
      <c r="O95" s="79"/>
    </row>
    <row r="96" spans="1:15" s="26" customFormat="1" x14ac:dyDescent="0.25">
      <c r="A96" s="118"/>
      <c r="B96" s="64"/>
      <c r="C96" s="64"/>
      <c r="D96" s="64"/>
      <c r="E96" s="64"/>
      <c r="F96" s="64"/>
      <c r="G96" s="65"/>
      <c r="H96" s="66">
        <f>SUM(H91:H95)</f>
        <v>0</v>
      </c>
      <c r="I96" s="66">
        <f>SUM(I91:I95)</f>
        <v>4</v>
      </c>
      <c r="J96" s="66">
        <f>SUM(J91:J95)</f>
        <v>0</v>
      </c>
      <c r="K96" s="66">
        <f>SUM(K91:K95)</f>
        <v>18</v>
      </c>
      <c r="L96" s="66">
        <f>SUM(L91:L95)</f>
        <v>28</v>
      </c>
      <c r="M96" s="65"/>
      <c r="N96" s="65"/>
      <c r="O96" s="64"/>
    </row>
    <row r="97" spans="1:15" s="26" customFormat="1" ht="28.5" x14ac:dyDescent="0.25">
      <c r="A97" s="118"/>
      <c r="B97" s="64"/>
      <c r="C97" s="64"/>
      <c r="D97" s="64"/>
      <c r="E97" s="64"/>
      <c r="F97" s="64"/>
      <c r="G97" s="48" t="s">
        <v>61</v>
      </c>
      <c r="H97" s="130">
        <f>SUM(H96:I96)*14</f>
        <v>56</v>
      </c>
      <c r="I97" s="130"/>
      <c r="J97" s="125">
        <f>SUM(J96:K96)</f>
        <v>18</v>
      </c>
      <c r="K97" s="125"/>
      <c r="L97" s="66"/>
      <c r="M97" s="65"/>
      <c r="N97" s="65"/>
      <c r="O97" s="64"/>
    </row>
    <row r="98" spans="1:15" s="75" customFormat="1" x14ac:dyDescent="0.25">
      <c r="A98" s="73"/>
      <c r="B98" s="71"/>
      <c r="C98" s="71"/>
      <c r="D98" s="71"/>
      <c r="E98" s="71"/>
      <c r="F98" s="71"/>
      <c r="G98" s="72"/>
      <c r="H98" s="73"/>
      <c r="I98" s="73"/>
      <c r="J98" s="73"/>
      <c r="K98" s="73"/>
      <c r="L98" s="74"/>
      <c r="M98" s="72"/>
      <c r="N98" s="72"/>
      <c r="O98" s="71"/>
    </row>
    <row r="99" spans="1:15" s="75" customFormat="1" ht="15.75" x14ac:dyDescent="0.25">
      <c r="A99" s="131" t="s">
        <v>247</v>
      </c>
      <c r="B99" s="131"/>
      <c r="C99" s="131"/>
      <c r="D99" s="71"/>
      <c r="E99" s="71"/>
      <c r="F99" s="71"/>
      <c r="G99" s="72"/>
      <c r="H99" s="73"/>
      <c r="I99" s="73"/>
      <c r="J99" s="73"/>
      <c r="K99" s="73"/>
      <c r="L99" s="74"/>
      <c r="M99" s="72"/>
      <c r="N99" s="72"/>
      <c r="O99" s="71"/>
    </row>
    <row r="100" spans="1:15" s="26" customFormat="1" ht="33.75" customHeight="1" x14ac:dyDescent="0.25">
      <c r="A100" s="115">
        <v>1</v>
      </c>
      <c r="B100" s="114" t="s">
        <v>248</v>
      </c>
      <c r="C100" s="114" t="s">
        <v>249</v>
      </c>
      <c r="D100" s="114" t="s">
        <v>278</v>
      </c>
      <c r="E100" s="114"/>
      <c r="F100" s="114" t="s">
        <v>60</v>
      </c>
      <c r="G100" s="115" t="s">
        <v>49</v>
      </c>
      <c r="H100" s="115">
        <v>2</v>
      </c>
      <c r="I100" s="115">
        <v>2</v>
      </c>
      <c r="J100" s="115">
        <v>9</v>
      </c>
      <c r="K100" s="115">
        <v>9</v>
      </c>
      <c r="L100" s="116">
        <v>6</v>
      </c>
      <c r="M100" s="115" t="s">
        <v>39</v>
      </c>
      <c r="N100" s="115" t="s">
        <v>250</v>
      </c>
      <c r="O100" s="117"/>
    </row>
    <row r="101" spans="1:15" s="26" customFormat="1" ht="33.75" customHeight="1" x14ac:dyDescent="0.25">
      <c r="A101" s="115">
        <v>6</v>
      </c>
      <c r="B101" s="114" t="s">
        <v>251</v>
      </c>
      <c r="C101" s="114" t="s">
        <v>252</v>
      </c>
      <c r="D101" s="114" t="s">
        <v>279</v>
      </c>
      <c r="E101" s="114"/>
      <c r="F101" s="114" t="s">
        <v>60</v>
      </c>
      <c r="G101" s="115" t="s">
        <v>49</v>
      </c>
      <c r="H101" s="115">
        <v>2</v>
      </c>
      <c r="I101" s="115">
        <v>2</v>
      </c>
      <c r="J101" s="115">
        <v>9</v>
      </c>
      <c r="K101" s="115">
        <v>9</v>
      </c>
      <c r="L101" s="116">
        <v>7</v>
      </c>
      <c r="M101" s="115" t="s">
        <v>39</v>
      </c>
      <c r="N101" s="115" t="s">
        <v>250</v>
      </c>
      <c r="O101" s="117"/>
    </row>
  </sheetData>
  <mergeCells count="38">
    <mergeCell ref="H90:I90"/>
    <mergeCell ref="J90:K90"/>
    <mergeCell ref="H97:I97"/>
    <mergeCell ref="J97:K97"/>
    <mergeCell ref="A99:C99"/>
    <mergeCell ref="H77:I77"/>
    <mergeCell ref="J77:K77"/>
    <mergeCell ref="H84:I84"/>
    <mergeCell ref="J84:K84"/>
    <mergeCell ref="A70:E70"/>
    <mergeCell ref="H55:I55"/>
    <mergeCell ref="J55:K55"/>
    <mergeCell ref="H67:I67"/>
    <mergeCell ref="J67:K67"/>
    <mergeCell ref="A60:E60"/>
    <mergeCell ref="H33:I33"/>
    <mergeCell ref="J33:K33"/>
    <mergeCell ref="H42:I42"/>
    <mergeCell ref="J42:K42"/>
    <mergeCell ref="A49:D49"/>
    <mergeCell ref="N7:N8"/>
    <mergeCell ref="O7:O8"/>
    <mergeCell ref="H16:I16"/>
    <mergeCell ref="J16:K16"/>
    <mergeCell ref="H24:I24"/>
    <mergeCell ref="J24:K24"/>
    <mergeCell ref="G7:G8"/>
    <mergeCell ref="H7:I7"/>
    <mergeCell ref="J7:K7"/>
    <mergeCell ref="L7:L8"/>
    <mergeCell ref="M7:M8"/>
    <mergeCell ref="E1:F1"/>
    <mergeCell ref="A7:A8"/>
    <mergeCell ref="B7:B8"/>
    <mergeCell ref="C7:C8"/>
    <mergeCell ref="D7:D8"/>
    <mergeCell ref="E7:E8"/>
    <mergeCell ref="F7:F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4" manualBreakCount="4">
    <brk id="24" max="16383" man="1"/>
    <brk id="42" max="16383" man="1"/>
    <brk id="67" max="16383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Budaházi Erika</dc:creator>
  <dc:description/>
  <cp:lastModifiedBy>Admin</cp:lastModifiedBy>
  <cp:revision>32</cp:revision>
  <cp:lastPrinted>2024-07-05T08:30:07Z</cp:lastPrinted>
  <dcterms:created xsi:type="dcterms:W3CDTF">2024-05-07T12:04:02Z</dcterms:created>
  <dcterms:modified xsi:type="dcterms:W3CDTF">2025-06-25T08:04:15Z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