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Népzene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Munka1!$A$8:$P$111</definedName>
    <definedName name="_xlnm.Print_Titles" localSheetId="0">Munka1!$7:$8</definedName>
    <definedName name="_xlnm.Print_Area" localSheetId="0">Munka1!$A$1:$O$116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L110" i="1" l="1"/>
  <c r="K110" i="1"/>
  <c r="J110" i="1"/>
  <c r="I110" i="1"/>
  <c r="H110" i="1"/>
  <c r="I103" i="1"/>
  <c r="J103" i="1"/>
  <c r="K103" i="1"/>
  <c r="L103" i="1"/>
  <c r="H103" i="1"/>
  <c r="I87" i="1"/>
  <c r="J87" i="1"/>
  <c r="K87" i="1"/>
  <c r="L87" i="1"/>
  <c r="H87" i="1"/>
  <c r="L75" i="1"/>
  <c r="K75" i="1"/>
  <c r="J75" i="1"/>
  <c r="I75" i="1"/>
  <c r="H75" i="1"/>
  <c r="L66" i="1"/>
  <c r="K66" i="1"/>
  <c r="J66" i="1"/>
  <c r="I66" i="1"/>
  <c r="H66" i="1"/>
  <c r="I59" i="1"/>
  <c r="J59" i="1"/>
  <c r="K59" i="1"/>
  <c r="L59" i="1"/>
  <c r="H59" i="1"/>
  <c r="L45" i="1"/>
  <c r="K45" i="1"/>
  <c r="J45" i="1"/>
  <c r="I45" i="1"/>
  <c r="H45" i="1"/>
  <c r="L35" i="1"/>
  <c r="K35" i="1"/>
  <c r="J35" i="1"/>
  <c r="I35" i="1"/>
  <c r="H35" i="1"/>
  <c r="L25" i="1"/>
  <c r="K25" i="1"/>
  <c r="J25" i="1"/>
  <c r="I25" i="1"/>
  <c r="H25" i="1"/>
  <c r="L16" i="1"/>
  <c r="K16" i="1"/>
  <c r="J16" i="1"/>
  <c r="I16" i="1"/>
  <c r="J26" i="1" l="1"/>
  <c r="J36" i="1"/>
  <c r="H26" i="1"/>
  <c r="J46" i="1"/>
  <c r="H67" i="1"/>
  <c r="H46" i="1"/>
  <c r="H36" i="1"/>
  <c r="J76" i="1"/>
  <c r="H76" i="1"/>
  <c r="H17" i="1"/>
  <c r="J17" i="1"/>
  <c r="J104" i="1" l="1"/>
  <c r="H104" i="1"/>
  <c r="J88" i="1"/>
  <c r="J67" i="1"/>
  <c r="H88" i="1"/>
  <c r="J111" i="1"/>
  <c r="H111" i="1"/>
  <c r="J60" i="1"/>
  <c r="H60" i="1"/>
  <c r="N4" i="1" l="1"/>
  <c r="O4" i="1"/>
</calcChain>
</file>

<file path=xl/sharedStrings.xml><?xml version="1.0" encoding="utf-8"?>
<sst xmlns="http://schemas.openxmlformats.org/spreadsheetml/2006/main" count="698" uniqueCount="338">
  <si>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</si>
  <si>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</si>
  <si>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</si>
  <si>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</si>
  <si>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</si>
  <si>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</si>
  <si>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</si>
  <si>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</si>
  <si>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</si>
  <si>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</si>
  <si>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</si>
  <si>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</si>
  <si>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</si>
  <si>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</si>
  <si>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</si>
  <si>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</si>
  <si>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</si>
  <si>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</si>
  <si>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</si>
  <si>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</si>
  <si>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</si>
  <si>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</si>
  <si>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</si>
  <si>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</si>
  <si>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</si>
  <si>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</si>
  <si>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</si>
  <si>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</si>
  <si>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</si>
  <si>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</si>
  <si>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</si>
  <si>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</si>
  <si>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</si>
  <si>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</si>
  <si>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</si>
  <si>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</si>
  <si>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</si>
  <si>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</si>
  <si>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</si>
  <si>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</si>
  <si>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</si>
  <si>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</si>
  <si>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</si>
  <si>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</si>
  <si>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</si>
  <si>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</si>
  <si>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</si>
  <si>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</si>
  <si>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</si>
  <si>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</si>
  <si>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</si>
  <si>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</si>
  <si>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</si>
  <si>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</si>
  <si>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</si>
  <si>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</si>
  <si>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</si>
  <si>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</si>
  <si>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</si>
  <si>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</si>
  <si>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</si>
  <si>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</si>
  <si>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</si>
  <si>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</si>
  <si>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</si>
  <si>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</si>
  <si>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</si>
  <si>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</si>
  <si>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</si>
  <si>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</si>
  <si>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</si>
  <si>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</si>
  <si>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</si>
  <si>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</si>
  <si>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</si>
  <si>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</si>
  <si>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</si>
  <si>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</si>
  <si>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</si>
  <si>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</si>
  <si>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</si>
  <si>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</si>
  <si>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</si>
  <si>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</si>
  <si>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</si>
  <si>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</si>
  <si>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</si>
  <si>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</si>
  <si>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</si>
  <si>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</si>
  <si>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</si>
  <si>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</si>
  <si>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</si>
  <si>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</si>
  <si>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</si>
  <si>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</si>
  <si>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</si>
  <si>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</si>
  <si>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</si>
  <si>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</si>
  <si>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</si>
  <si>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</si>
  <si>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</si>
  <si>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</si>
  <si>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</si>
  <si>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</si>
  <si>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</si>
  <si>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</si>
  <si>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Szakfelelős:  Dr. Ratkó Lujza</t>
  </si>
  <si>
    <t>okleveles népzene- és népikultúra-tanár
(megjelölve a népi hangszert)</t>
  </si>
  <si>
    <t>ZEI</t>
  </si>
  <si>
    <t>Népzeneelmélet 1.</t>
  </si>
  <si>
    <t>Folk music theory 1.</t>
  </si>
  <si>
    <t>Szalai Fatima Eszter</t>
  </si>
  <si>
    <t>Néprajz 1.</t>
  </si>
  <si>
    <t>Ethnography 1.</t>
  </si>
  <si>
    <t>Dr. Ratkó Lujza</t>
  </si>
  <si>
    <t>NZO1061</t>
  </si>
  <si>
    <t>Zenei informatika</t>
  </si>
  <si>
    <t>Musical computer science</t>
  </si>
  <si>
    <t>ENO1081</t>
  </si>
  <si>
    <t>Népi hangszer/ének főtárgy 1.</t>
  </si>
  <si>
    <t>Népzeneelmélet 2.</t>
  </si>
  <si>
    <t>Folk music theory 2.</t>
  </si>
  <si>
    <t>Néprajz 2.</t>
  </si>
  <si>
    <t>Ethnography 2.</t>
  </si>
  <si>
    <t>NZO1062</t>
  </si>
  <si>
    <t>Repertoárismeret 1.</t>
  </si>
  <si>
    <t>Repertoire study 1.</t>
  </si>
  <si>
    <t>NZO1041</t>
  </si>
  <si>
    <t>Népzenetörténet 1.</t>
  </si>
  <si>
    <t>Folk music history 1.</t>
  </si>
  <si>
    <t>NZO1003</t>
  </si>
  <si>
    <t>Néprajz 3.</t>
  </si>
  <si>
    <t>Ethnography 3.</t>
  </si>
  <si>
    <t>Repertoárismeret 2.</t>
  </si>
  <si>
    <t>Repertoire study 2.</t>
  </si>
  <si>
    <t>NZO1042</t>
  </si>
  <si>
    <t>Népzenetörténet 2.</t>
  </si>
  <si>
    <t>Folk music history 2.</t>
  </si>
  <si>
    <t>NZO1004</t>
  </si>
  <si>
    <t>Repertoárismeret 3.</t>
  </si>
  <si>
    <t>Repertoire study 3.</t>
  </si>
  <si>
    <t>NZO1043</t>
  </si>
  <si>
    <t>Néprajz 4.</t>
  </si>
  <si>
    <t>Ethnography 4.</t>
  </si>
  <si>
    <t>NZO8002</t>
  </si>
  <si>
    <t>Népi kamarazene/kamaraének 1.</t>
  </si>
  <si>
    <t>Albert Sándor Szilárd</t>
  </si>
  <si>
    <t>Repertoárismeret 4.</t>
  </si>
  <si>
    <t>Repertoire study 4.</t>
  </si>
  <si>
    <t>NZO1044</t>
  </si>
  <si>
    <t>Lejegyzési gyakorlat</t>
  </si>
  <si>
    <t xml:space="preserve">Notation practice </t>
  </si>
  <si>
    <t>NZO1051</t>
  </si>
  <si>
    <t>NZO8001</t>
  </si>
  <si>
    <t>Népi kamarazene/kamaraének 2.</t>
  </si>
  <si>
    <t>Juhász Erika</t>
  </si>
  <si>
    <t>Táncfolklorisztika</t>
  </si>
  <si>
    <t>Ethnochoreology</t>
  </si>
  <si>
    <t>NZO1063</t>
  </si>
  <si>
    <t>Társadalom és népi kultúra</t>
  </si>
  <si>
    <t>Society and folk culture</t>
  </si>
  <si>
    <t>NZO8003</t>
  </si>
  <si>
    <t>Népi kamarazene/kamaraének 3.</t>
  </si>
  <si>
    <t xml:space="preserve">Hangszeres népzeneelmélet </t>
  </si>
  <si>
    <t xml:space="preserve">Instrumental folk music theory </t>
  </si>
  <si>
    <t>NZO1053 együttesen NZO1005</t>
  </si>
  <si>
    <t>AI</t>
  </si>
  <si>
    <t>Népi kamarazene/kamaraének 4.</t>
  </si>
  <si>
    <t>Forrásismeret</t>
  </si>
  <si>
    <t>Sources and databases</t>
  </si>
  <si>
    <t>NZO8004</t>
  </si>
  <si>
    <t>Harmonizálási gyakorlat</t>
  </si>
  <si>
    <t>Harmony practice</t>
  </si>
  <si>
    <t>NZO1054</t>
  </si>
  <si>
    <t>Népi kamarazene/kamaraének 5.</t>
  </si>
  <si>
    <t>A Magyarországon élő nemzetiségek népzenéje</t>
  </si>
  <si>
    <t xml:space="preserve">Music of the ethnic 
minorities in Hungary </t>
  </si>
  <si>
    <t>NZO1067</t>
  </si>
  <si>
    <t xml:space="preserve">Komplex szakterületi zárószigorlat </t>
  </si>
  <si>
    <t>Complex professional comprehensive exam</t>
  </si>
  <si>
    <t>S</t>
  </si>
  <si>
    <t>NZO4000</t>
  </si>
  <si>
    <t>Népi énekeseknek: Népdalkörvezetés</t>
  </si>
  <si>
    <t>For folk singing majors:
Leading folk singing groups</t>
  </si>
  <si>
    <t>B</t>
  </si>
  <si>
    <t>NZO1065</t>
  </si>
  <si>
    <t>Népi hangszereseknek: Táncegyüttesi munka</t>
  </si>
  <si>
    <t>Folk instrument main subject:
Dance ensemble accompaniment</t>
  </si>
  <si>
    <t>Népzeneelmélet 2. (angol)</t>
  </si>
  <si>
    <t>Népzene- és népikultúra-tanár</t>
  </si>
  <si>
    <t>NZO1013 NZO1113</t>
  </si>
  <si>
    <t>NZO1014 NZO1114</t>
  </si>
  <si>
    <t>NZO1015 NZO1115</t>
  </si>
  <si>
    <t>NZO1031 NZO1131</t>
  </si>
  <si>
    <t>NZO1016 NZO1116</t>
  </si>
  <si>
    <t>NZO1032 NZO1132</t>
  </si>
  <si>
    <t>NZO1019 NZO1119</t>
  </si>
  <si>
    <t>NZO1017 NZO1117</t>
  </si>
  <si>
    <t>NZO1033 NZO1133</t>
  </si>
  <si>
    <t>NZO1020 NZO1120</t>
  </si>
  <si>
    <t>NZO1018 NZO1118</t>
  </si>
  <si>
    <t>NZO1034 NZO1134</t>
  </si>
  <si>
    <t>NZO1021 NZO1121</t>
  </si>
  <si>
    <t>NZO1035 NZO1135</t>
  </si>
  <si>
    <t>NZO1022 NZO1122</t>
  </si>
  <si>
    <t>C</t>
  </si>
  <si>
    <t>Diszciplínához kötött szabadon választható tantárgyak blokkja - teljesítendő 2 kredit</t>
  </si>
  <si>
    <t>Szakdolgozat-előkészítés</t>
  </si>
  <si>
    <t>Preparation for Thesis Writing</t>
  </si>
  <si>
    <t>PNZ7001</t>
  </si>
  <si>
    <t>Szakdolgozat</t>
  </si>
  <si>
    <t>Thesis</t>
  </si>
  <si>
    <t>PNZ9101</t>
  </si>
  <si>
    <t>Blokkszeminárium (szakmódszertani követő szeminárium)</t>
  </si>
  <si>
    <t>Seminars in Block (Based on Methodology)</t>
  </si>
  <si>
    <t>PNZ8001</t>
  </si>
  <si>
    <t>PNZ8002</t>
  </si>
  <si>
    <t>Iskolai tanítási gyakorlat 1.</t>
  </si>
  <si>
    <t>School Teaching Practice 1.</t>
  </si>
  <si>
    <t>PNZ8003</t>
  </si>
  <si>
    <t>Iskolai tanítási gyakorlatot kísérő szakmódszertani gyakorlat 1.</t>
  </si>
  <si>
    <t>PNZ8004</t>
  </si>
  <si>
    <t>Methodology Practice Following School Teaching Practice 1.</t>
  </si>
  <si>
    <t>ONZ9000</t>
  </si>
  <si>
    <t>Szakmódszertani gyakorlat 1.</t>
  </si>
  <si>
    <t>Methodology Practice 1.</t>
  </si>
  <si>
    <t>PNZ1101</t>
  </si>
  <si>
    <t>PNZ1102</t>
  </si>
  <si>
    <t>PNZ1103</t>
  </si>
  <si>
    <t>PNZ1104</t>
  </si>
  <si>
    <t>PNZ4000</t>
  </si>
  <si>
    <t>PNZ7000</t>
  </si>
  <si>
    <t>PNZ3000</t>
  </si>
  <si>
    <t>PNZ3001</t>
  </si>
  <si>
    <t>PNZ3002</t>
  </si>
  <si>
    <t>PNZ3003</t>
  </si>
  <si>
    <t>PNZ3004</t>
  </si>
  <si>
    <t>Iskolai tanítási gyakorlat 2.</t>
  </si>
  <si>
    <t>School Teaching Practice 2.</t>
  </si>
  <si>
    <t>PNZ8005</t>
  </si>
  <si>
    <t>Iskolai tanítási gyakorlatot kísérő szakmódszertani gyakorlat 2.</t>
  </si>
  <si>
    <t>Methodology Practice Following School Teaching Practice 2.</t>
  </si>
  <si>
    <t>PNZ9001</t>
  </si>
  <si>
    <t>PNZ9002</t>
  </si>
  <si>
    <t>PNZ2001</t>
  </si>
  <si>
    <t>PNZ2002</t>
  </si>
  <si>
    <t>PNZ2003</t>
  </si>
  <si>
    <t>Népi hangszer/ének főtárgy 1. (angol)</t>
  </si>
  <si>
    <t>Népi hangszer/ének főtárgy 2. (angol)</t>
  </si>
  <si>
    <t>Népi ének/népi hangszer 4.</t>
  </si>
  <si>
    <t>Népi hangszer/ének főtárgy 9.</t>
  </si>
  <si>
    <t>Népi ének/népi hangszer 3.</t>
  </si>
  <si>
    <t>Népi hangszer/ének főtárgy 8.</t>
  </si>
  <si>
    <t>Népi ének/népi hangszer 2.</t>
  </si>
  <si>
    <t>Népi hangszer/ének főtárgy 7.</t>
  </si>
  <si>
    <t>Népi ének/népi hangszer 1.</t>
  </si>
  <si>
    <t>Népi hangszer/ének főtárgy 6.</t>
  </si>
  <si>
    <t>Népi hangszer/ének főtárgy 5.</t>
  </si>
  <si>
    <t>Népi hangszer/ének főtárgy 4.</t>
  </si>
  <si>
    <t>Népi hangszer/ének főtárgy 3.</t>
  </si>
  <si>
    <t>Népi hangszer/ének főtárgy 2.</t>
  </si>
  <si>
    <t>NZO1002               PNZ2001</t>
  </si>
  <si>
    <t>NZO1012 NZO1112             PNZ2003</t>
  </si>
  <si>
    <t>NZO1011               NZO1111             PNZ2002</t>
  </si>
  <si>
    <t>Ritmushangszerek a magyar népzenében</t>
  </si>
  <si>
    <t>Népzenei analízis</t>
  </si>
  <si>
    <t>Népzene és digitális kultúra</t>
  </si>
  <si>
    <t>Folk music and digital culture</t>
  </si>
  <si>
    <t>Folk music analysis</t>
  </si>
  <si>
    <t>Rhythm instruments in folk music</t>
  </si>
  <si>
    <t>PNZ1201</t>
  </si>
  <si>
    <t>PNZ1202</t>
  </si>
  <si>
    <t>PNZ1203</t>
  </si>
  <si>
    <t>PNZ1204</t>
  </si>
  <si>
    <t>PNZ1301</t>
  </si>
  <si>
    <t>PNZ1302</t>
  </si>
  <si>
    <t>PNZ1303</t>
  </si>
  <si>
    <t>PNZ1304</t>
  </si>
  <si>
    <t>PNZ1401</t>
  </si>
  <si>
    <t>PNZ1402</t>
  </si>
  <si>
    <t>PNZ1403</t>
  </si>
  <si>
    <t>PNZ1404</t>
  </si>
  <si>
    <t>PNZ1501</t>
  </si>
  <si>
    <t>PNZ1502</t>
  </si>
  <si>
    <t>PNZ1503</t>
  </si>
  <si>
    <t>PNZ1504</t>
  </si>
  <si>
    <t>PNZ1601</t>
  </si>
  <si>
    <t>PNZ1602</t>
  </si>
  <si>
    <t>PNZ1603</t>
  </si>
  <si>
    <t>PNZ1604</t>
  </si>
  <si>
    <t>PNZ1605</t>
  </si>
  <si>
    <t>PNZ1701</t>
  </si>
  <si>
    <t>PNZ1702</t>
  </si>
  <si>
    <t>PNZ1703</t>
  </si>
  <si>
    <t>PNZ1704</t>
  </si>
  <si>
    <t>PNZ1705</t>
  </si>
  <si>
    <t>PNZ1801</t>
  </si>
  <si>
    <t>PNZ1802</t>
  </si>
  <si>
    <t>PNZ1803</t>
  </si>
  <si>
    <t>PNZ1804</t>
  </si>
  <si>
    <t>PNZ1901</t>
  </si>
  <si>
    <t>PNZ1902</t>
  </si>
  <si>
    <t>PNZ1903</t>
  </si>
  <si>
    <t>PNZ1904</t>
  </si>
  <si>
    <t>PNZ8003PNZ1402PNZ1404</t>
  </si>
  <si>
    <t>Career knowledge and career socialization practice at school 2.</t>
  </si>
  <si>
    <t>Folk instrument/singing main subject 1.</t>
  </si>
  <si>
    <t>Folk instrument/singing main subject 2.</t>
  </si>
  <si>
    <t>Career knowledge and career socialization practice at school  3.</t>
  </si>
  <si>
    <t>Folk instrument/singing main subject 3.</t>
  </si>
  <si>
    <t>Folk instrument/singing main subject 4.</t>
  </si>
  <si>
    <t>Folk instrument/singing main subject  5.</t>
  </si>
  <si>
    <t>Folk chamber music/singing 1.</t>
  </si>
  <si>
    <t>Folk instrument/singing main subject 6.</t>
  </si>
  <si>
    <t>Folk singing/folk instrument 1.</t>
  </si>
  <si>
    <t>Folk chamber music/singing 2.</t>
  </si>
  <si>
    <t>Folk instrument/singing main subject  7.</t>
  </si>
  <si>
    <t>Folk chamber music/singing 3.</t>
  </si>
  <si>
    <t>Folk singing/folk instrument 2.</t>
  </si>
  <si>
    <t>Folk instrument/singing main subject  8.</t>
  </si>
  <si>
    <t>Folk chamber music/singing 4.</t>
  </si>
  <si>
    <t>Folk singing/folk instrument 3.</t>
  </si>
  <si>
    <t>Folk instrument/singing main subject  9.</t>
  </si>
  <si>
    <t>Folk chamber music/singing 5.</t>
  </si>
  <si>
    <t>Folk singing/folk instrument 4.</t>
  </si>
  <si>
    <t>Seminars in block (Based on Pedagogy)</t>
  </si>
  <si>
    <t>Folk music theory 2. (English)</t>
  </si>
  <si>
    <t>Folk instrument/singing main subject 1. (English)</t>
  </si>
  <si>
    <t>Folk instrument/singing main subject 2. (English)</t>
  </si>
  <si>
    <t>Szakmódszertani gyakorlat 2.</t>
  </si>
  <si>
    <t>Methodology Practice 2.</t>
  </si>
  <si>
    <t>Szakmódszertani gyakorlat 3.</t>
  </si>
  <si>
    <t>Methodology Practice 3.</t>
  </si>
  <si>
    <t>Konfliktusok az iskolában</t>
  </si>
  <si>
    <t>Kompár-Rőmer Judit</t>
  </si>
  <si>
    <t>Bolya Dániel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</si>
</sst>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23" fillId="0" borderId="0" xfId="0" applyFont="1"/>
    <xf numFmtId="1" fontId="4" fillId="0" borderId="0" xfId="0" applyNumberFormat="1" applyFont="1" applyAlignment="1">
      <alignment horizontal="left" vertical="center"/>
    </xf>
    <xf numFmtId="0" fontId="0" fillId="6" borderId="0" xfId="0" applyFill="1"/>
    <xf numFmtId="0" fontId="16" fillId="6" borderId="4" xfId="0" applyFont="1" applyFill="1" applyBorder="1" applyAlignment="1">
      <alignment wrapText="1"/>
    </xf>
    <xf numFmtId="0" fontId="7" fillId="9" borderId="4" xfId="0" applyFont="1" applyFill="1" applyBorder="1" applyAlignment="1">
      <alignment vertical="center" wrapText="1"/>
    </xf>
    <xf numFmtId="1" fontId="7" fillId="9" borderId="4" xfId="0" applyNumberFormat="1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6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" fontId="18" fillId="9" borderId="4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left" vertical="center" wrapText="1"/>
    </xf>
    <xf numFmtId="1" fontId="18" fillId="9" borderId="4" xfId="0" applyNumberFormat="1" applyFont="1" applyFill="1" applyBorder="1" applyAlignment="1">
      <alignment horizontal="center" vertical="center" wrapText="1"/>
    </xf>
    <xf numFmtId="1" fontId="20" fillId="9" borderId="4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vertical="center"/>
    </xf>
    <xf numFmtId="0" fontId="0" fillId="0" borderId="5" xfId="0" applyBorder="1"/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8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4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" fontId="18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7" fillId="10" borderId="4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" fontId="18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1" fontId="20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1" fontId="24" fillId="10" borderId="4" xfId="0" applyNumberFormat="1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" fontId="25" fillId="10" borderId="4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vertical="center" wrapText="1"/>
    </xf>
    <xf numFmtId="1" fontId="22" fillId="10" borderId="4" xfId="0" applyNumberFormat="1" applyFont="1" applyFill="1" applyBorder="1" applyAlignment="1">
      <alignment horizontal="center" vertical="center" wrapText="1"/>
    </xf>
    <xf numFmtId="1" fontId="18" fillId="10" borderId="4" xfId="0" applyNumberFormat="1" applyFont="1" applyFill="1" applyBorder="1" applyAlignment="1">
      <alignment horizontal="left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19" fillId="10" borderId="4" xfId="0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 wrapText="1"/>
    </xf>
    <xf numFmtId="1" fontId="12" fillId="9" borderId="4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4</xdr:row>
      <xdr:rowOff>38006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view="pageBreakPreview" topLeftCell="A49" zoomScale="110" zoomScaleNormal="110" zoomScaleSheetLayoutView="110" workbookViewId="0">
      <selection activeCell="F50" sqref="F50"/>
    </sheetView>
  </sheetViews>
  <sheetFormatPr defaultColWidth="8.85546875" defaultRowHeight="15" x14ac:dyDescent="0.25"/>
  <cols>
    <col min="1" max="1" width="5.85546875" style="1" customWidth="1"/>
    <col min="2" max="2" width="12.28515625" style="26" customWidth="1"/>
    <col min="3" max="3" width="32.42578125" style="22" customWidth="1"/>
    <col min="4" max="4" width="32.28515625" style="26" customWidth="1"/>
    <col min="5" max="5" width="10" style="26" customWidth="1"/>
    <col min="6" max="6" width="29.42578125" style="26" customWidth="1"/>
    <col min="7" max="7" width="11.7109375" style="8" customWidth="1"/>
    <col min="8" max="8" width="4.85546875" style="24" customWidth="1"/>
    <col min="9" max="10" width="5" style="24" customWidth="1"/>
    <col min="11" max="11" width="4.85546875" style="24" customWidth="1"/>
    <col min="12" max="12" width="6.85546875" style="12" customWidth="1"/>
    <col min="13" max="13" width="7.42578125" style="8" customWidth="1"/>
    <col min="14" max="14" width="8.7109375" style="8" customWidth="1"/>
    <col min="15" max="15" width="17.28515625" style="26" customWidth="1"/>
  </cols>
  <sheetData>
    <row r="1" spans="1:16" ht="15.75" x14ac:dyDescent="0.25">
      <c r="B1" s="2"/>
      <c r="C1" s="3"/>
      <c r="D1" s="4" t="s">
        <v>0</v>
      </c>
      <c r="E1" s="4" t="s">
        <v>191</v>
      </c>
      <c r="F1" s="4"/>
      <c r="G1" s="5"/>
      <c r="H1" s="6"/>
      <c r="I1" s="6"/>
      <c r="J1" s="64" t="s">
        <v>108</v>
      </c>
      <c r="K1" s="6"/>
      <c r="L1" s="7"/>
      <c r="N1" s="9"/>
      <c r="O1" s="10"/>
    </row>
    <row r="2" spans="1:16" x14ac:dyDescent="0.25">
      <c r="B2" s="2"/>
      <c r="C2" s="5"/>
      <c r="D2" s="11" t="s">
        <v>1</v>
      </c>
      <c r="E2" s="11" t="s">
        <v>2</v>
      </c>
      <c r="F2" s="11"/>
      <c r="G2" s="5"/>
      <c r="H2" s="6"/>
      <c r="I2" s="6"/>
      <c r="J2" s="6"/>
      <c r="K2" s="6"/>
      <c r="M2" s="5"/>
      <c r="N2" s="5"/>
      <c r="O2" s="10"/>
    </row>
    <row r="3" spans="1:16" x14ac:dyDescent="0.25">
      <c r="B3" s="2"/>
      <c r="C3" s="13"/>
      <c r="D3" s="11" t="s">
        <v>3</v>
      </c>
      <c r="E3" s="14">
        <v>300</v>
      </c>
      <c r="F3" s="11"/>
      <c r="G3" s="5"/>
      <c r="H3" s="6"/>
      <c r="I3" s="6"/>
      <c r="J3" s="6"/>
      <c r="K3" s="15"/>
      <c r="M3" s="15"/>
      <c r="N3" s="16" t="s">
        <v>4</v>
      </c>
      <c r="O3" s="16" t="s">
        <v>5</v>
      </c>
    </row>
    <row r="4" spans="1:16" ht="27" customHeight="1" x14ac:dyDescent="0.25">
      <c r="B4" s="2"/>
      <c r="C4" s="5"/>
      <c r="D4" s="11" t="s">
        <v>6</v>
      </c>
      <c r="E4" s="151" t="s">
        <v>109</v>
      </c>
      <c r="F4" s="151"/>
      <c r="G4" s="151"/>
      <c r="H4" s="6"/>
      <c r="I4" s="6"/>
      <c r="J4" s="6"/>
      <c r="K4" s="15" t="s">
        <v>7</v>
      </c>
      <c r="M4" s="15"/>
      <c r="N4" s="16">
        <f>SUM(H17,H26,H36,H46,H60,H67,H76,H88,H104,H111,)</f>
        <v>1568</v>
      </c>
      <c r="O4" s="16">
        <f>SUM(J17,J26,J36,J46,J60,J67,J76,J88,J104,J111,)</f>
        <v>513</v>
      </c>
    </row>
    <row r="5" spans="1:16" x14ac:dyDescent="0.25">
      <c r="B5" s="2"/>
      <c r="C5" s="17"/>
      <c r="D5" s="18"/>
      <c r="E5" s="18"/>
      <c r="F5" s="18"/>
      <c r="G5" s="5"/>
      <c r="H5" s="6"/>
      <c r="I5" s="6"/>
      <c r="J5" s="6"/>
      <c r="K5" s="6"/>
      <c r="L5" s="7"/>
      <c r="M5" s="19"/>
      <c r="N5" s="7"/>
      <c r="O5" s="19"/>
    </row>
    <row r="6" spans="1:16" ht="15" customHeight="1" x14ac:dyDescent="0.25">
      <c r="A6" s="20" t="s">
        <v>25</v>
      </c>
      <c r="B6" s="21"/>
      <c r="D6" s="23"/>
      <c r="E6" s="23"/>
      <c r="F6" s="23"/>
      <c r="K6" s="25"/>
      <c r="L6" s="23"/>
      <c r="M6" s="26"/>
      <c r="N6" s="23"/>
    </row>
    <row r="7" spans="1:16" s="51" customFormat="1" ht="44.25" customHeight="1" x14ac:dyDescent="0.25">
      <c r="A7" s="146" t="s">
        <v>8</v>
      </c>
      <c r="B7" s="147" t="s">
        <v>9</v>
      </c>
      <c r="C7" s="147" t="s">
        <v>10</v>
      </c>
      <c r="D7" s="145" t="s">
        <v>11</v>
      </c>
      <c r="E7" s="145" t="s">
        <v>12</v>
      </c>
      <c r="F7" s="145" t="s">
        <v>13</v>
      </c>
      <c r="G7" s="147" t="s">
        <v>14</v>
      </c>
      <c r="H7" s="147" t="s">
        <v>15</v>
      </c>
      <c r="I7" s="147"/>
      <c r="J7" s="147" t="s">
        <v>16</v>
      </c>
      <c r="K7" s="147"/>
      <c r="L7" s="146" t="s">
        <v>17</v>
      </c>
      <c r="M7" s="147" t="s">
        <v>18</v>
      </c>
      <c r="N7" s="147" t="s">
        <v>19</v>
      </c>
      <c r="O7" s="150" t="s">
        <v>20</v>
      </c>
      <c r="P7" s="87"/>
    </row>
    <row r="8" spans="1:16" s="51" customFormat="1" ht="26.25" customHeight="1" x14ac:dyDescent="0.25">
      <c r="A8" s="146"/>
      <c r="B8" s="147"/>
      <c r="C8" s="147"/>
      <c r="D8" s="145"/>
      <c r="E8" s="145"/>
      <c r="F8" s="145"/>
      <c r="G8" s="147"/>
      <c r="H8" s="59" t="s">
        <v>21</v>
      </c>
      <c r="I8" s="85" t="s">
        <v>22</v>
      </c>
      <c r="J8" s="59" t="s">
        <v>21</v>
      </c>
      <c r="K8" s="85" t="s">
        <v>22</v>
      </c>
      <c r="L8" s="146"/>
      <c r="M8" s="147"/>
      <c r="N8" s="147"/>
      <c r="O8" s="150"/>
      <c r="P8" s="87"/>
    </row>
    <row r="9" spans="1:16" s="51" customFormat="1" ht="33.75" customHeight="1" x14ac:dyDescent="0.25">
      <c r="A9" s="30">
        <v>1</v>
      </c>
      <c r="B9" s="27" t="s">
        <v>27</v>
      </c>
      <c r="C9" s="28" t="s">
        <v>26</v>
      </c>
      <c r="D9" s="28" t="s">
        <v>99</v>
      </c>
      <c r="E9" s="28"/>
      <c r="F9" s="28" t="s">
        <v>39</v>
      </c>
      <c r="G9" s="29" t="s">
        <v>28</v>
      </c>
      <c r="H9" s="30">
        <v>0</v>
      </c>
      <c r="I9" s="30">
        <v>2</v>
      </c>
      <c r="J9" s="30">
        <v>0</v>
      </c>
      <c r="K9" s="30">
        <v>9</v>
      </c>
      <c r="L9" s="31">
        <v>2</v>
      </c>
      <c r="M9" s="32" t="s">
        <v>29</v>
      </c>
      <c r="N9" s="32" t="s">
        <v>30</v>
      </c>
      <c r="O9" s="28" t="s">
        <v>51</v>
      </c>
      <c r="P9" s="87"/>
    </row>
    <row r="10" spans="1:16" s="51" customFormat="1" ht="33.75" customHeight="1" x14ac:dyDescent="0.25">
      <c r="A10" s="30">
        <v>1</v>
      </c>
      <c r="B10" s="27" t="s">
        <v>31</v>
      </c>
      <c r="C10" s="28" t="s">
        <v>32</v>
      </c>
      <c r="D10" s="27" t="s">
        <v>93</v>
      </c>
      <c r="E10" s="28"/>
      <c r="F10" s="28" t="s">
        <v>83</v>
      </c>
      <c r="G10" s="29" t="s">
        <v>28</v>
      </c>
      <c r="H10" s="30">
        <v>1</v>
      </c>
      <c r="I10" s="30">
        <v>1</v>
      </c>
      <c r="J10" s="30">
        <v>5</v>
      </c>
      <c r="K10" s="30">
        <v>5</v>
      </c>
      <c r="L10" s="31">
        <v>2</v>
      </c>
      <c r="M10" s="32" t="s">
        <v>33</v>
      </c>
      <c r="N10" s="32" t="s">
        <v>30</v>
      </c>
      <c r="O10" s="28"/>
      <c r="P10" s="87"/>
    </row>
    <row r="11" spans="1:16" s="51" customFormat="1" ht="33.75" customHeight="1" x14ac:dyDescent="0.25">
      <c r="A11" s="30">
        <v>1</v>
      </c>
      <c r="B11" s="27" t="s">
        <v>34</v>
      </c>
      <c r="C11" s="28" t="s">
        <v>35</v>
      </c>
      <c r="D11" s="28" t="s">
        <v>80</v>
      </c>
      <c r="E11" s="28"/>
      <c r="F11" s="28" t="s">
        <v>36</v>
      </c>
      <c r="G11" s="29" t="s">
        <v>28</v>
      </c>
      <c r="H11" s="30">
        <v>0</v>
      </c>
      <c r="I11" s="30">
        <v>2</v>
      </c>
      <c r="J11" s="30">
        <v>0</v>
      </c>
      <c r="K11" s="30">
        <v>9</v>
      </c>
      <c r="L11" s="31">
        <v>2</v>
      </c>
      <c r="M11" s="32" t="s">
        <v>29</v>
      </c>
      <c r="N11" s="32" t="s">
        <v>30</v>
      </c>
      <c r="O11" s="28" t="s">
        <v>104</v>
      </c>
      <c r="P11" s="87"/>
    </row>
    <row r="12" spans="1:16" s="51" customFormat="1" ht="42.75" customHeight="1" x14ac:dyDescent="0.25">
      <c r="A12" s="92">
        <v>1</v>
      </c>
      <c r="B12" s="88" t="s">
        <v>228</v>
      </c>
      <c r="C12" s="88" t="s">
        <v>121</v>
      </c>
      <c r="D12" s="89" t="s">
        <v>308</v>
      </c>
      <c r="E12" s="90"/>
      <c r="F12" s="88" t="s">
        <v>157</v>
      </c>
      <c r="G12" s="91" t="s">
        <v>110</v>
      </c>
      <c r="H12" s="92">
        <v>0</v>
      </c>
      <c r="I12" s="93">
        <v>2</v>
      </c>
      <c r="J12" s="92">
        <v>0</v>
      </c>
      <c r="K12" s="91">
        <v>9</v>
      </c>
      <c r="L12" s="94">
        <v>4</v>
      </c>
      <c r="M12" s="95" t="s">
        <v>45</v>
      </c>
      <c r="N12" s="95" t="s">
        <v>30</v>
      </c>
      <c r="O12" s="88" t="s">
        <v>265</v>
      </c>
      <c r="P12" s="87"/>
    </row>
    <row r="13" spans="1:16" ht="33.75" customHeight="1" x14ac:dyDescent="0.25">
      <c r="A13" s="92">
        <v>1</v>
      </c>
      <c r="B13" s="88" t="s">
        <v>229</v>
      </c>
      <c r="C13" s="88" t="s">
        <v>111</v>
      </c>
      <c r="D13" s="89" t="s">
        <v>112</v>
      </c>
      <c r="E13" s="90"/>
      <c r="F13" s="88" t="s">
        <v>113</v>
      </c>
      <c r="G13" s="91" t="s">
        <v>110</v>
      </c>
      <c r="H13" s="92">
        <v>2</v>
      </c>
      <c r="I13" s="92">
        <v>0</v>
      </c>
      <c r="J13" s="92">
        <v>9</v>
      </c>
      <c r="K13" s="91">
        <v>0</v>
      </c>
      <c r="L13" s="94">
        <v>3</v>
      </c>
      <c r="M13" s="95" t="s">
        <v>33</v>
      </c>
      <c r="N13" s="95" t="s">
        <v>30</v>
      </c>
      <c r="O13" s="88"/>
    </row>
    <row r="14" spans="1:16" ht="33.75" customHeight="1" x14ac:dyDescent="0.25">
      <c r="A14" s="92">
        <v>1</v>
      </c>
      <c r="B14" s="88" t="s">
        <v>230</v>
      </c>
      <c r="C14" s="88" t="s">
        <v>114</v>
      </c>
      <c r="D14" s="89" t="s">
        <v>115</v>
      </c>
      <c r="E14" s="90"/>
      <c r="F14" s="88" t="s">
        <v>336</v>
      </c>
      <c r="G14" s="91" t="s">
        <v>110</v>
      </c>
      <c r="H14" s="92">
        <v>2</v>
      </c>
      <c r="I14" s="92">
        <v>0</v>
      </c>
      <c r="J14" s="92">
        <v>9</v>
      </c>
      <c r="K14" s="91">
        <v>0</v>
      </c>
      <c r="L14" s="94">
        <v>3</v>
      </c>
      <c r="M14" s="95" t="s">
        <v>33</v>
      </c>
      <c r="N14" s="95" t="s">
        <v>30</v>
      </c>
      <c r="O14" s="88" t="s">
        <v>117</v>
      </c>
    </row>
    <row r="15" spans="1:16" ht="33.75" customHeight="1" x14ac:dyDescent="0.25">
      <c r="A15" s="92">
        <v>1</v>
      </c>
      <c r="B15" s="88" t="s">
        <v>231</v>
      </c>
      <c r="C15" s="88" t="s">
        <v>118</v>
      </c>
      <c r="D15" s="96" t="s">
        <v>119</v>
      </c>
      <c r="E15" s="90"/>
      <c r="F15" s="88" t="s">
        <v>337</v>
      </c>
      <c r="G15" s="91" t="s">
        <v>110</v>
      </c>
      <c r="H15" s="92">
        <v>0</v>
      </c>
      <c r="I15" s="92">
        <v>2</v>
      </c>
      <c r="J15" s="92">
        <v>0</v>
      </c>
      <c r="K15" s="91">
        <v>9</v>
      </c>
      <c r="L15" s="94">
        <v>2</v>
      </c>
      <c r="M15" s="95" t="s">
        <v>45</v>
      </c>
      <c r="N15" s="95" t="s">
        <v>30</v>
      </c>
      <c r="O15" s="88" t="s">
        <v>120</v>
      </c>
    </row>
    <row r="16" spans="1:16" s="51" customFormat="1" x14ac:dyDescent="0.25">
      <c r="A16" s="53"/>
      <c r="B16" s="54"/>
      <c r="C16" s="54"/>
      <c r="D16" s="54"/>
      <c r="E16" s="54"/>
      <c r="F16" s="54"/>
      <c r="G16" s="55"/>
      <c r="H16" s="56">
        <f>SUM(H9:H15)</f>
        <v>5</v>
      </c>
      <c r="I16" s="56">
        <f>SUM(I9:I15)</f>
        <v>9</v>
      </c>
      <c r="J16" s="56">
        <f>SUM(J9:J15)</f>
        <v>23</v>
      </c>
      <c r="K16" s="56">
        <f>SUM(K9:K15)</f>
        <v>41</v>
      </c>
      <c r="L16" s="56">
        <f>SUM(L9:L15)</f>
        <v>18</v>
      </c>
      <c r="M16" s="57"/>
      <c r="N16" s="57"/>
      <c r="O16" s="54"/>
      <c r="P16" s="87"/>
    </row>
    <row r="17" spans="1:16" s="51" customFormat="1" ht="28.5" x14ac:dyDescent="0.25">
      <c r="A17" s="53"/>
      <c r="B17" s="54"/>
      <c r="C17" s="54"/>
      <c r="D17" s="54"/>
      <c r="E17" s="54"/>
      <c r="F17" s="54"/>
      <c r="G17" s="48" t="s">
        <v>23</v>
      </c>
      <c r="H17" s="148">
        <f>SUM(H16:I16)*14</f>
        <v>196</v>
      </c>
      <c r="I17" s="148"/>
      <c r="J17" s="148">
        <f>SUM(J16:K16)</f>
        <v>64</v>
      </c>
      <c r="K17" s="148"/>
      <c r="L17" s="60"/>
      <c r="M17" s="57"/>
      <c r="N17" s="57"/>
      <c r="O17" s="54"/>
      <c r="P17" s="87"/>
    </row>
    <row r="18" spans="1:16" s="51" customFormat="1" ht="33.75" customHeight="1" x14ac:dyDescent="0.25">
      <c r="A18" s="122">
        <v>2</v>
      </c>
      <c r="B18" s="119" t="s">
        <v>38</v>
      </c>
      <c r="C18" s="119" t="s">
        <v>37</v>
      </c>
      <c r="D18" s="119" t="s">
        <v>307</v>
      </c>
      <c r="E18" s="119"/>
      <c r="F18" s="119" t="s">
        <v>84</v>
      </c>
      <c r="G18" s="121" t="s">
        <v>28</v>
      </c>
      <c r="H18" s="122">
        <v>0</v>
      </c>
      <c r="I18" s="122">
        <v>2</v>
      </c>
      <c r="J18" s="122">
        <v>0</v>
      </c>
      <c r="K18" s="122">
        <v>9</v>
      </c>
      <c r="L18" s="123">
        <v>2</v>
      </c>
      <c r="M18" s="124" t="s">
        <v>29</v>
      </c>
      <c r="N18" s="124" t="s">
        <v>30</v>
      </c>
      <c r="O18" s="119" t="s">
        <v>52</v>
      </c>
      <c r="P18" s="87"/>
    </row>
    <row r="19" spans="1:16" s="51" customFormat="1" ht="33.75" customHeight="1" x14ac:dyDescent="0.25">
      <c r="A19" s="122">
        <v>2</v>
      </c>
      <c r="B19" s="119" t="s">
        <v>44</v>
      </c>
      <c r="C19" s="119" t="s">
        <v>43</v>
      </c>
      <c r="D19" s="120" t="s">
        <v>92</v>
      </c>
      <c r="E19" s="119"/>
      <c r="F19" s="119" t="s">
        <v>83</v>
      </c>
      <c r="G19" s="121" t="s">
        <v>28</v>
      </c>
      <c r="H19" s="122">
        <v>0</v>
      </c>
      <c r="I19" s="122">
        <v>2</v>
      </c>
      <c r="J19" s="122">
        <v>0</v>
      </c>
      <c r="K19" s="122">
        <v>9</v>
      </c>
      <c r="L19" s="123">
        <v>2</v>
      </c>
      <c r="M19" s="124" t="s">
        <v>45</v>
      </c>
      <c r="N19" s="124" t="s">
        <v>30</v>
      </c>
      <c r="O19" s="119"/>
      <c r="P19" s="87"/>
    </row>
    <row r="20" spans="1:16" s="51" customFormat="1" ht="22.9" customHeight="1" x14ac:dyDescent="0.25">
      <c r="A20" s="122">
        <v>2</v>
      </c>
      <c r="B20" s="119" t="s">
        <v>46</v>
      </c>
      <c r="C20" s="119" t="s">
        <v>47</v>
      </c>
      <c r="D20" s="119" t="s">
        <v>49</v>
      </c>
      <c r="E20" s="119"/>
      <c r="F20" s="119" t="s">
        <v>48</v>
      </c>
      <c r="G20" s="121" t="s">
        <v>28</v>
      </c>
      <c r="H20" s="122">
        <v>1</v>
      </c>
      <c r="I20" s="122">
        <v>1</v>
      </c>
      <c r="J20" s="122">
        <v>5</v>
      </c>
      <c r="K20" s="122">
        <v>5</v>
      </c>
      <c r="L20" s="123">
        <v>2</v>
      </c>
      <c r="M20" s="124" t="s">
        <v>33</v>
      </c>
      <c r="N20" s="124" t="s">
        <v>30</v>
      </c>
      <c r="O20" s="119"/>
      <c r="P20" s="87"/>
    </row>
    <row r="21" spans="1:16" ht="42.75" customHeight="1" x14ac:dyDescent="0.25">
      <c r="A21" s="125">
        <v>2</v>
      </c>
      <c r="B21" s="126" t="s">
        <v>272</v>
      </c>
      <c r="C21" s="126" t="s">
        <v>262</v>
      </c>
      <c r="D21" s="127" t="s">
        <v>309</v>
      </c>
      <c r="E21" s="128" t="s">
        <v>228</v>
      </c>
      <c r="F21" s="126" t="s">
        <v>157</v>
      </c>
      <c r="G21" s="129" t="s">
        <v>110</v>
      </c>
      <c r="H21" s="125">
        <v>0</v>
      </c>
      <c r="I21" s="140">
        <v>2</v>
      </c>
      <c r="J21" s="125">
        <v>0</v>
      </c>
      <c r="K21" s="129">
        <v>9</v>
      </c>
      <c r="L21" s="130">
        <v>4</v>
      </c>
      <c r="M21" s="131" t="s">
        <v>45</v>
      </c>
      <c r="N21" s="131" t="s">
        <v>30</v>
      </c>
      <c r="O21" s="126" t="s">
        <v>264</v>
      </c>
    </row>
    <row r="22" spans="1:16" ht="33.75" customHeight="1" x14ac:dyDescent="0.25">
      <c r="A22" s="125">
        <v>2</v>
      </c>
      <c r="B22" s="126" t="s">
        <v>273</v>
      </c>
      <c r="C22" s="126" t="s">
        <v>122</v>
      </c>
      <c r="D22" s="127" t="s">
        <v>123</v>
      </c>
      <c r="E22" s="128" t="s">
        <v>229</v>
      </c>
      <c r="F22" s="126" t="s">
        <v>113</v>
      </c>
      <c r="G22" s="129" t="s">
        <v>110</v>
      </c>
      <c r="H22" s="125">
        <v>2</v>
      </c>
      <c r="I22" s="125">
        <v>0</v>
      </c>
      <c r="J22" s="125">
        <v>9</v>
      </c>
      <c r="K22" s="129">
        <v>0</v>
      </c>
      <c r="L22" s="130">
        <v>3</v>
      </c>
      <c r="M22" s="131" t="s">
        <v>33</v>
      </c>
      <c r="N22" s="131" t="s">
        <v>30</v>
      </c>
      <c r="O22" s="126" t="s">
        <v>263</v>
      </c>
    </row>
    <row r="23" spans="1:16" ht="33.75" customHeight="1" x14ac:dyDescent="0.25">
      <c r="A23" s="125">
        <v>2</v>
      </c>
      <c r="B23" s="126" t="s">
        <v>274</v>
      </c>
      <c r="C23" s="126" t="s">
        <v>124</v>
      </c>
      <c r="D23" s="127" t="s">
        <v>125</v>
      </c>
      <c r="E23" s="128"/>
      <c r="F23" s="126" t="s">
        <v>336</v>
      </c>
      <c r="G23" s="129" t="s">
        <v>110</v>
      </c>
      <c r="H23" s="125">
        <v>2</v>
      </c>
      <c r="I23" s="125">
        <v>0</v>
      </c>
      <c r="J23" s="125">
        <v>9</v>
      </c>
      <c r="K23" s="129">
        <v>0</v>
      </c>
      <c r="L23" s="130">
        <v>3</v>
      </c>
      <c r="M23" s="131" t="s">
        <v>33</v>
      </c>
      <c r="N23" s="131" t="s">
        <v>30</v>
      </c>
      <c r="O23" s="126" t="s">
        <v>126</v>
      </c>
    </row>
    <row r="24" spans="1:16" ht="33.75" customHeight="1" x14ac:dyDescent="0.25">
      <c r="A24" s="125">
        <v>2</v>
      </c>
      <c r="B24" s="126" t="s">
        <v>275</v>
      </c>
      <c r="C24" s="126" t="s">
        <v>127</v>
      </c>
      <c r="D24" s="127" t="s">
        <v>128</v>
      </c>
      <c r="E24" s="128"/>
      <c r="F24" s="126" t="s">
        <v>113</v>
      </c>
      <c r="G24" s="129" t="s">
        <v>110</v>
      </c>
      <c r="H24" s="125">
        <v>2</v>
      </c>
      <c r="I24" s="125">
        <v>0</v>
      </c>
      <c r="J24" s="125">
        <v>9</v>
      </c>
      <c r="K24" s="129">
        <v>0</v>
      </c>
      <c r="L24" s="130">
        <v>2</v>
      </c>
      <c r="M24" s="131" t="s">
        <v>33</v>
      </c>
      <c r="N24" s="131" t="s">
        <v>30</v>
      </c>
      <c r="O24" s="126" t="s">
        <v>129</v>
      </c>
    </row>
    <row r="25" spans="1:16" s="51" customFormat="1" x14ac:dyDescent="0.25">
      <c r="A25" s="53"/>
      <c r="B25" s="54"/>
      <c r="C25" s="54"/>
      <c r="D25" s="54"/>
      <c r="E25" s="54"/>
      <c r="F25" s="54"/>
      <c r="G25" s="55"/>
      <c r="H25" s="56">
        <f>SUM(H18:H24)</f>
        <v>7</v>
      </c>
      <c r="I25" s="56">
        <f>SUM(I18:I24)</f>
        <v>7</v>
      </c>
      <c r="J25" s="56">
        <f>SUM(J18:J24)</f>
        <v>32</v>
      </c>
      <c r="K25" s="56">
        <f>SUM(K18:K24)</f>
        <v>32</v>
      </c>
      <c r="L25" s="56">
        <f>SUM(L18:L24)</f>
        <v>18</v>
      </c>
      <c r="M25" s="57"/>
      <c r="N25" s="57"/>
      <c r="O25" s="54"/>
      <c r="P25" s="87"/>
    </row>
    <row r="26" spans="1:16" s="51" customFormat="1" ht="28.5" x14ac:dyDescent="0.25">
      <c r="A26" s="53"/>
      <c r="B26" s="54"/>
      <c r="C26" s="54"/>
      <c r="D26" s="54"/>
      <c r="E26" s="54"/>
      <c r="F26" s="54"/>
      <c r="G26" s="48" t="s">
        <v>23</v>
      </c>
      <c r="H26" s="148">
        <f>SUM(H25:I25)*14</f>
        <v>196</v>
      </c>
      <c r="I26" s="149"/>
      <c r="J26" s="148">
        <f>SUM(J25:K25)</f>
        <v>64</v>
      </c>
      <c r="K26" s="149"/>
      <c r="L26" s="56"/>
      <c r="M26" s="57"/>
      <c r="N26" s="57"/>
      <c r="O26" s="54"/>
      <c r="P26" s="87"/>
    </row>
    <row r="27" spans="1:16" s="51" customFormat="1" ht="33.75" customHeight="1" x14ac:dyDescent="0.25">
      <c r="A27" s="30">
        <v>3</v>
      </c>
      <c r="B27" s="28" t="s">
        <v>56</v>
      </c>
      <c r="C27" s="28" t="s">
        <v>40</v>
      </c>
      <c r="D27" s="62" t="s">
        <v>310</v>
      </c>
      <c r="E27" s="34"/>
      <c r="F27" s="28" t="s">
        <v>85</v>
      </c>
      <c r="G27" s="29" t="s">
        <v>28</v>
      </c>
      <c r="H27" s="30">
        <v>0</v>
      </c>
      <c r="I27" s="30">
        <v>2</v>
      </c>
      <c r="J27" s="30">
        <v>0</v>
      </c>
      <c r="K27" s="30">
        <v>9</v>
      </c>
      <c r="L27" s="31">
        <v>2</v>
      </c>
      <c r="M27" s="32" t="s">
        <v>29</v>
      </c>
      <c r="N27" s="32" t="s">
        <v>30</v>
      </c>
      <c r="O27" s="28" t="s">
        <v>53</v>
      </c>
      <c r="P27" s="87"/>
    </row>
    <row r="28" spans="1:16" s="51" customFormat="1" ht="33.75" customHeight="1" x14ac:dyDescent="0.25">
      <c r="A28" s="30">
        <v>3</v>
      </c>
      <c r="B28" s="28" t="s">
        <v>57</v>
      </c>
      <c r="C28" s="28" t="s">
        <v>50</v>
      </c>
      <c r="D28" s="27" t="s">
        <v>94</v>
      </c>
      <c r="E28" s="34"/>
      <c r="F28" s="28" t="s">
        <v>85</v>
      </c>
      <c r="G28" s="29" t="s">
        <v>28</v>
      </c>
      <c r="H28" s="30">
        <v>0</v>
      </c>
      <c r="I28" s="30">
        <v>2</v>
      </c>
      <c r="J28" s="30">
        <v>0</v>
      </c>
      <c r="K28" s="30">
        <v>9</v>
      </c>
      <c r="L28" s="31">
        <v>2</v>
      </c>
      <c r="M28" s="32" t="s">
        <v>45</v>
      </c>
      <c r="N28" s="32" t="s">
        <v>30</v>
      </c>
      <c r="O28" s="28" t="s">
        <v>88</v>
      </c>
      <c r="P28" s="87"/>
    </row>
    <row r="29" spans="1:16" s="51" customFormat="1" ht="33.75" customHeight="1" x14ac:dyDescent="0.25">
      <c r="A29" s="30">
        <v>3</v>
      </c>
      <c r="B29" s="28" t="s">
        <v>58</v>
      </c>
      <c r="C29" s="28" t="s">
        <v>55</v>
      </c>
      <c r="D29" s="27" t="s">
        <v>59</v>
      </c>
      <c r="E29" s="34"/>
      <c r="F29" s="28" t="s">
        <v>84</v>
      </c>
      <c r="G29" s="29" t="s">
        <v>28</v>
      </c>
      <c r="H29" s="30">
        <v>0</v>
      </c>
      <c r="I29" s="30">
        <v>2</v>
      </c>
      <c r="J29" s="30">
        <v>0</v>
      </c>
      <c r="K29" s="30">
        <v>9</v>
      </c>
      <c r="L29" s="31">
        <v>2</v>
      </c>
      <c r="M29" s="32" t="s">
        <v>45</v>
      </c>
      <c r="N29" s="32" t="s">
        <v>30</v>
      </c>
      <c r="O29" s="28"/>
      <c r="P29" s="87"/>
    </row>
    <row r="30" spans="1:16" ht="33.75" customHeight="1" x14ac:dyDescent="0.25">
      <c r="A30" s="92">
        <v>3</v>
      </c>
      <c r="B30" s="88" t="s">
        <v>276</v>
      </c>
      <c r="C30" s="97" t="s">
        <v>261</v>
      </c>
      <c r="D30" s="89" t="s">
        <v>311</v>
      </c>
      <c r="E30" s="90" t="s">
        <v>272</v>
      </c>
      <c r="F30" s="88" t="s">
        <v>336</v>
      </c>
      <c r="G30" s="91" t="s">
        <v>110</v>
      </c>
      <c r="H30" s="92">
        <v>0</v>
      </c>
      <c r="I30" s="139">
        <v>2</v>
      </c>
      <c r="J30" s="92">
        <v>0</v>
      </c>
      <c r="K30" s="91">
        <v>9</v>
      </c>
      <c r="L30" s="138">
        <v>3</v>
      </c>
      <c r="M30" s="95" t="s">
        <v>45</v>
      </c>
      <c r="N30" s="95" t="s">
        <v>30</v>
      </c>
      <c r="O30" s="88" t="s">
        <v>192</v>
      </c>
    </row>
    <row r="31" spans="1:16" ht="29.45" customHeight="1" x14ac:dyDescent="0.25">
      <c r="A31" s="92">
        <v>3</v>
      </c>
      <c r="B31" s="88" t="s">
        <v>277</v>
      </c>
      <c r="C31" s="97" t="s">
        <v>130</v>
      </c>
      <c r="D31" s="89" t="s">
        <v>131</v>
      </c>
      <c r="E31" s="90"/>
      <c r="F31" s="88" t="s">
        <v>113</v>
      </c>
      <c r="G31" s="91" t="s">
        <v>110</v>
      </c>
      <c r="H31" s="92">
        <v>2</v>
      </c>
      <c r="I31" s="92">
        <v>0</v>
      </c>
      <c r="J31" s="92">
        <v>9</v>
      </c>
      <c r="K31" s="92">
        <v>0</v>
      </c>
      <c r="L31" s="94">
        <v>3</v>
      </c>
      <c r="M31" s="95" t="s">
        <v>33</v>
      </c>
      <c r="N31" s="95" t="s">
        <v>30</v>
      </c>
      <c r="O31" s="98" t="s">
        <v>132</v>
      </c>
    </row>
    <row r="32" spans="1:16" ht="29.45" customHeight="1" x14ac:dyDescent="0.25">
      <c r="A32" s="92">
        <v>3</v>
      </c>
      <c r="B32" s="88" t="s">
        <v>278</v>
      </c>
      <c r="C32" s="97" t="s">
        <v>133</v>
      </c>
      <c r="D32" s="89" t="s">
        <v>134</v>
      </c>
      <c r="E32" s="90"/>
      <c r="F32" s="88" t="s">
        <v>336</v>
      </c>
      <c r="G32" s="91" t="s">
        <v>110</v>
      </c>
      <c r="H32" s="92">
        <v>2</v>
      </c>
      <c r="I32" s="92">
        <v>0</v>
      </c>
      <c r="J32" s="92">
        <v>9</v>
      </c>
      <c r="K32" s="92">
        <v>0</v>
      </c>
      <c r="L32" s="94">
        <v>2</v>
      </c>
      <c r="M32" s="95" t="s">
        <v>33</v>
      </c>
      <c r="N32" s="95" t="s">
        <v>30</v>
      </c>
      <c r="O32" s="88"/>
    </row>
    <row r="33" spans="1:16" ht="29.45" customHeight="1" x14ac:dyDescent="0.25">
      <c r="A33" s="92">
        <v>3</v>
      </c>
      <c r="B33" s="88" t="s">
        <v>279</v>
      </c>
      <c r="C33" s="97" t="s">
        <v>135</v>
      </c>
      <c r="D33" s="89" t="s">
        <v>136</v>
      </c>
      <c r="E33" s="90" t="s">
        <v>275</v>
      </c>
      <c r="F33" s="88" t="s">
        <v>113</v>
      </c>
      <c r="G33" s="91" t="s">
        <v>110</v>
      </c>
      <c r="H33" s="92">
        <v>2</v>
      </c>
      <c r="I33" s="92">
        <v>0</v>
      </c>
      <c r="J33" s="92">
        <v>9</v>
      </c>
      <c r="K33" s="92">
        <v>0</v>
      </c>
      <c r="L33" s="94">
        <v>2</v>
      </c>
      <c r="M33" s="95" t="s">
        <v>33</v>
      </c>
      <c r="N33" s="95" t="s">
        <v>30</v>
      </c>
      <c r="O33" s="88" t="s">
        <v>137</v>
      </c>
    </row>
    <row r="34" spans="1:16" ht="29.45" customHeight="1" x14ac:dyDescent="0.25">
      <c r="A34" s="92">
        <v>3</v>
      </c>
      <c r="B34" s="88" t="s">
        <v>217</v>
      </c>
      <c r="C34" s="97" t="s">
        <v>226</v>
      </c>
      <c r="D34" s="89" t="s">
        <v>227</v>
      </c>
      <c r="E34" s="90"/>
      <c r="F34" s="88" t="s">
        <v>337</v>
      </c>
      <c r="G34" s="91" t="s">
        <v>110</v>
      </c>
      <c r="H34" s="92">
        <v>0</v>
      </c>
      <c r="I34" s="92">
        <v>2</v>
      </c>
      <c r="J34" s="92">
        <v>0</v>
      </c>
      <c r="K34" s="92">
        <v>9</v>
      </c>
      <c r="L34" s="94">
        <v>2</v>
      </c>
      <c r="M34" s="95" t="s">
        <v>45</v>
      </c>
      <c r="N34" s="95" t="s">
        <v>30</v>
      </c>
      <c r="O34" s="88" t="s">
        <v>155</v>
      </c>
    </row>
    <row r="35" spans="1:16" s="51" customFormat="1" x14ac:dyDescent="0.25">
      <c r="A35" s="53"/>
      <c r="B35" s="54"/>
      <c r="C35" s="54"/>
      <c r="D35" s="54"/>
      <c r="E35" s="54"/>
      <c r="F35" s="54"/>
      <c r="G35" s="55"/>
      <c r="H35" s="56">
        <f>SUM(H27:H34)</f>
        <v>6</v>
      </c>
      <c r="I35" s="56">
        <f>SUM(I27:I34)</f>
        <v>10</v>
      </c>
      <c r="J35" s="56">
        <f>SUM(J27:J34)</f>
        <v>27</v>
      </c>
      <c r="K35" s="56">
        <f>SUM(K27:K34)</f>
        <v>45</v>
      </c>
      <c r="L35" s="56">
        <f>SUM(L27:L34)</f>
        <v>18</v>
      </c>
      <c r="M35" s="57"/>
      <c r="N35" s="57"/>
      <c r="O35" s="54"/>
      <c r="P35" s="87"/>
    </row>
    <row r="36" spans="1:16" s="51" customFormat="1" ht="28.5" x14ac:dyDescent="0.25">
      <c r="A36" s="53"/>
      <c r="B36" s="54"/>
      <c r="C36" s="54"/>
      <c r="D36" s="54"/>
      <c r="E36" s="54"/>
      <c r="F36" s="54"/>
      <c r="G36" s="48" t="s">
        <v>23</v>
      </c>
      <c r="H36" s="148">
        <f>SUM(H35:I35)*14</f>
        <v>224</v>
      </c>
      <c r="I36" s="149"/>
      <c r="J36" s="148">
        <f>SUM(J35:K35)</f>
        <v>72</v>
      </c>
      <c r="K36" s="149"/>
      <c r="L36" s="56"/>
      <c r="M36" s="57"/>
      <c r="N36" s="57"/>
      <c r="O36" s="54"/>
      <c r="P36" s="87"/>
    </row>
    <row r="37" spans="1:16" s="51" customFormat="1" ht="33.75" customHeight="1" x14ac:dyDescent="0.25">
      <c r="A37" s="122">
        <v>4</v>
      </c>
      <c r="B37" s="119" t="s">
        <v>60</v>
      </c>
      <c r="C37" s="119" t="s">
        <v>41</v>
      </c>
      <c r="D37" s="119" t="s">
        <v>101</v>
      </c>
      <c r="E37" s="135"/>
      <c r="F37" s="119" t="s">
        <v>36</v>
      </c>
      <c r="G37" s="121" t="s">
        <v>28</v>
      </c>
      <c r="H37" s="122">
        <v>0</v>
      </c>
      <c r="I37" s="122">
        <v>2</v>
      </c>
      <c r="J37" s="122">
        <v>0</v>
      </c>
      <c r="K37" s="122">
        <v>9</v>
      </c>
      <c r="L37" s="123">
        <v>2</v>
      </c>
      <c r="M37" s="124" t="s">
        <v>29</v>
      </c>
      <c r="N37" s="124" t="s">
        <v>30</v>
      </c>
      <c r="O37" s="119" t="s">
        <v>54</v>
      </c>
      <c r="P37" s="87"/>
    </row>
    <row r="38" spans="1:16" s="51" customFormat="1" ht="33.75" customHeight="1" x14ac:dyDescent="0.25">
      <c r="A38" s="122">
        <v>4</v>
      </c>
      <c r="B38" s="119" t="s">
        <v>61</v>
      </c>
      <c r="C38" s="119" t="s">
        <v>90</v>
      </c>
      <c r="D38" s="120" t="s">
        <v>95</v>
      </c>
      <c r="E38" s="135"/>
      <c r="F38" s="119" t="s">
        <v>85</v>
      </c>
      <c r="G38" s="121" t="s">
        <v>28</v>
      </c>
      <c r="H38" s="122">
        <v>0</v>
      </c>
      <c r="I38" s="122">
        <v>2</v>
      </c>
      <c r="J38" s="122">
        <v>0</v>
      </c>
      <c r="K38" s="122">
        <v>9</v>
      </c>
      <c r="L38" s="123">
        <v>2</v>
      </c>
      <c r="M38" s="124" t="s">
        <v>45</v>
      </c>
      <c r="N38" s="124" t="s">
        <v>30</v>
      </c>
      <c r="O38" s="119" t="s">
        <v>89</v>
      </c>
      <c r="P38" s="87"/>
    </row>
    <row r="39" spans="1:16" s="51" customFormat="1" ht="33.75" customHeight="1" x14ac:dyDescent="0.25">
      <c r="A39" s="122">
        <v>4</v>
      </c>
      <c r="B39" s="119" t="s">
        <v>62</v>
      </c>
      <c r="C39" s="119" t="s">
        <v>103</v>
      </c>
      <c r="D39" s="119" t="s">
        <v>63</v>
      </c>
      <c r="E39" s="135"/>
      <c r="F39" s="119" t="s">
        <v>64</v>
      </c>
      <c r="G39" s="121" t="s">
        <v>28</v>
      </c>
      <c r="H39" s="122">
        <v>0</v>
      </c>
      <c r="I39" s="122">
        <v>2</v>
      </c>
      <c r="J39" s="122">
        <v>0</v>
      </c>
      <c r="K39" s="122">
        <v>9</v>
      </c>
      <c r="L39" s="123">
        <v>2</v>
      </c>
      <c r="M39" s="124" t="s">
        <v>45</v>
      </c>
      <c r="N39" s="124" t="s">
        <v>30</v>
      </c>
      <c r="O39" s="119" t="s">
        <v>86</v>
      </c>
      <c r="P39" s="87"/>
    </row>
    <row r="40" spans="1:16" ht="33.75" customHeight="1" x14ac:dyDescent="0.25">
      <c r="A40" s="125">
        <v>4</v>
      </c>
      <c r="B40" s="126" t="s">
        <v>280</v>
      </c>
      <c r="C40" s="126" t="s">
        <v>260</v>
      </c>
      <c r="D40" s="127" t="s">
        <v>312</v>
      </c>
      <c r="E40" s="128" t="s">
        <v>276</v>
      </c>
      <c r="F40" s="126" t="s">
        <v>336</v>
      </c>
      <c r="G40" s="129" t="s">
        <v>110</v>
      </c>
      <c r="H40" s="125">
        <v>0</v>
      </c>
      <c r="I40" s="132">
        <v>2</v>
      </c>
      <c r="J40" s="125">
        <v>0</v>
      </c>
      <c r="K40" s="129">
        <v>9</v>
      </c>
      <c r="L40" s="136">
        <v>4</v>
      </c>
      <c r="M40" s="131" t="s">
        <v>45</v>
      </c>
      <c r="N40" s="131" t="s">
        <v>30</v>
      </c>
      <c r="O40" s="126" t="s">
        <v>193</v>
      </c>
    </row>
    <row r="41" spans="1:16" ht="29.45" customHeight="1" x14ac:dyDescent="0.25">
      <c r="A41" s="125">
        <v>4</v>
      </c>
      <c r="B41" s="126" t="s">
        <v>281</v>
      </c>
      <c r="C41" s="126" t="s">
        <v>138</v>
      </c>
      <c r="D41" s="127" t="s">
        <v>139</v>
      </c>
      <c r="E41" s="128" t="s">
        <v>277</v>
      </c>
      <c r="F41" s="126" t="s">
        <v>113</v>
      </c>
      <c r="G41" s="129" t="s">
        <v>110</v>
      </c>
      <c r="H41" s="125">
        <v>2</v>
      </c>
      <c r="I41" s="125">
        <v>0</v>
      </c>
      <c r="J41" s="125">
        <v>9</v>
      </c>
      <c r="K41" s="125">
        <v>0</v>
      </c>
      <c r="L41" s="130">
        <v>2</v>
      </c>
      <c r="M41" s="131" t="s">
        <v>33</v>
      </c>
      <c r="N41" s="131" t="s">
        <v>30</v>
      </c>
      <c r="O41" s="126" t="s">
        <v>140</v>
      </c>
    </row>
    <row r="42" spans="1:16" ht="29.45" customHeight="1" x14ac:dyDescent="0.25">
      <c r="A42" s="125">
        <v>4</v>
      </c>
      <c r="B42" s="126" t="s">
        <v>282</v>
      </c>
      <c r="C42" s="126" t="s">
        <v>141</v>
      </c>
      <c r="D42" s="127" t="s">
        <v>142</v>
      </c>
      <c r="E42" s="128" t="s">
        <v>279</v>
      </c>
      <c r="F42" s="126" t="s">
        <v>113</v>
      </c>
      <c r="G42" s="129" t="s">
        <v>110</v>
      </c>
      <c r="H42" s="125">
        <v>2</v>
      </c>
      <c r="I42" s="125">
        <v>0</v>
      </c>
      <c r="J42" s="125">
        <v>9</v>
      </c>
      <c r="K42" s="125">
        <v>0</v>
      </c>
      <c r="L42" s="130">
        <v>2</v>
      </c>
      <c r="M42" s="131" t="s">
        <v>33</v>
      </c>
      <c r="N42" s="131" t="s">
        <v>30</v>
      </c>
      <c r="O42" s="126" t="s">
        <v>143</v>
      </c>
    </row>
    <row r="43" spans="1:16" ht="29.45" customHeight="1" x14ac:dyDescent="0.25">
      <c r="A43" s="125">
        <v>4</v>
      </c>
      <c r="B43" s="126" t="s">
        <v>283</v>
      </c>
      <c r="C43" s="126" t="s">
        <v>144</v>
      </c>
      <c r="D43" s="127" t="s">
        <v>145</v>
      </c>
      <c r="E43" s="128"/>
      <c r="F43" s="126" t="s">
        <v>336</v>
      </c>
      <c r="G43" s="129" t="s">
        <v>110</v>
      </c>
      <c r="H43" s="125">
        <v>2</v>
      </c>
      <c r="I43" s="125">
        <v>0</v>
      </c>
      <c r="J43" s="125">
        <v>9</v>
      </c>
      <c r="K43" s="125">
        <v>0</v>
      </c>
      <c r="L43" s="130">
        <v>2</v>
      </c>
      <c r="M43" s="131" t="s">
        <v>33</v>
      </c>
      <c r="N43" s="131" t="s">
        <v>30</v>
      </c>
      <c r="O43" s="126"/>
    </row>
    <row r="44" spans="1:16" s="63" customFormat="1" ht="29.45" customHeight="1" x14ac:dyDescent="0.25">
      <c r="A44" s="125">
        <v>4</v>
      </c>
      <c r="B44" s="137" t="s">
        <v>218</v>
      </c>
      <c r="C44" s="137" t="s">
        <v>331</v>
      </c>
      <c r="D44" s="127" t="s">
        <v>332</v>
      </c>
      <c r="E44" s="137" t="s">
        <v>217</v>
      </c>
      <c r="F44" s="137" t="s">
        <v>157</v>
      </c>
      <c r="G44" s="125" t="s">
        <v>110</v>
      </c>
      <c r="H44" s="125">
        <v>0</v>
      </c>
      <c r="I44" s="125">
        <v>2</v>
      </c>
      <c r="J44" s="125">
        <v>0</v>
      </c>
      <c r="K44" s="125">
        <v>9</v>
      </c>
      <c r="L44" s="125">
        <v>2</v>
      </c>
      <c r="M44" s="125" t="s">
        <v>45</v>
      </c>
      <c r="N44" s="125" t="s">
        <v>30</v>
      </c>
      <c r="O44" s="137" t="s">
        <v>146</v>
      </c>
    </row>
    <row r="45" spans="1:16" s="51" customFormat="1" x14ac:dyDescent="0.25">
      <c r="A45" s="53"/>
      <c r="B45" s="54"/>
      <c r="C45" s="54"/>
      <c r="D45" s="54"/>
      <c r="E45" s="54"/>
      <c r="F45" s="54"/>
      <c r="G45" s="55"/>
      <c r="H45" s="56">
        <f>SUM(H37:H44)</f>
        <v>6</v>
      </c>
      <c r="I45" s="56">
        <f>SUM(I37:I44)</f>
        <v>10</v>
      </c>
      <c r="J45" s="56">
        <f>SUM(J37:J44)</f>
        <v>27</v>
      </c>
      <c r="K45" s="56">
        <f>SUM(K37:K44)</f>
        <v>45</v>
      </c>
      <c r="L45" s="56">
        <f>SUM(L37:L44)</f>
        <v>18</v>
      </c>
      <c r="M45" s="57"/>
      <c r="N45" s="57"/>
      <c r="O45" s="54"/>
      <c r="P45" s="87"/>
    </row>
    <row r="46" spans="1:16" s="51" customFormat="1" ht="28.5" x14ac:dyDescent="0.25">
      <c r="A46" s="53"/>
      <c r="B46" s="54"/>
      <c r="C46" s="54"/>
      <c r="D46" s="54"/>
      <c r="E46" s="54"/>
      <c r="F46" s="54"/>
      <c r="G46" s="48" t="s">
        <v>23</v>
      </c>
      <c r="H46" s="148">
        <f>SUM(H45:I45)*14</f>
        <v>224</v>
      </c>
      <c r="I46" s="149"/>
      <c r="J46" s="148">
        <f>SUM(J45:K45)</f>
        <v>72</v>
      </c>
      <c r="K46" s="149"/>
      <c r="L46" s="56"/>
      <c r="M46" s="57"/>
      <c r="N46" s="57"/>
      <c r="O46" s="54"/>
      <c r="P46" s="87"/>
    </row>
    <row r="47" spans="1:16" s="51" customFormat="1" ht="33.75" customHeight="1" x14ac:dyDescent="0.25">
      <c r="A47" s="30">
        <v>5</v>
      </c>
      <c r="B47" s="28" t="s">
        <v>91</v>
      </c>
      <c r="C47" s="33" t="s">
        <v>42</v>
      </c>
      <c r="D47" s="28" t="s">
        <v>102</v>
      </c>
      <c r="E47" s="28"/>
      <c r="F47" s="35" t="s">
        <v>98</v>
      </c>
      <c r="G47" s="29" t="s">
        <v>28</v>
      </c>
      <c r="H47" s="61">
        <v>0</v>
      </c>
      <c r="I47" s="30">
        <v>2</v>
      </c>
      <c r="J47" s="30">
        <v>0</v>
      </c>
      <c r="K47" s="30">
        <v>9</v>
      </c>
      <c r="L47" s="31">
        <v>2</v>
      </c>
      <c r="M47" s="32" t="s">
        <v>29</v>
      </c>
      <c r="N47" s="32" t="s">
        <v>30</v>
      </c>
      <c r="O47" s="28"/>
      <c r="P47" s="87"/>
    </row>
    <row r="48" spans="1:16" s="51" customFormat="1" ht="33.75" customHeight="1" x14ac:dyDescent="0.25">
      <c r="A48" s="30">
        <v>5</v>
      </c>
      <c r="B48" s="28" t="s">
        <v>65</v>
      </c>
      <c r="C48" s="33" t="s">
        <v>335</v>
      </c>
      <c r="D48" s="36" t="s">
        <v>66</v>
      </c>
      <c r="E48" s="28"/>
      <c r="F48" s="28" t="s">
        <v>64</v>
      </c>
      <c r="G48" s="29" t="s">
        <v>28</v>
      </c>
      <c r="H48" s="30">
        <v>0</v>
      </c>
      <c r="I48" s="30">
        <v>2</v>
      </c>
      <c r="J48" s="30">
        <v>0</v>
      </c>
      <c r="K48" s="30">
        <v>9</v>
      </c>
      <c r="L48" s="31">
        <v>2</v>
      </c>
      <c r="M48" s="32" t="s">
        <v>45</v>
      </c>
      <c r="N48" s="32" t="s">
        <v>30</v>
      </c>
      <c r="O48" s="28" t="s">
        <v>87</v>
      </c>
      <c r="P48" s="87"/>
    </row>
    <row r="49" spans="1:16" ht="33.75" customHeight="1" x14ac:dyDescent="0.25">
      <c r="A49" s="92">
        <v>5</v>
      </c>
      <c r="B49" s="99" t="s">
        <v>284</v>
      </c>
      <c r="C49" s="99" t="s">
        <v>259</v>
      </c>
      <c r="D49" s="100" t="s">
        <v>313</v>
      </c>
      <c r="E49" s="99" t="s">
        <v>280</v>
      </c>
      <c r="F49" s="99" t="s">
        <v>336</v>
      </c>
      <c r="G49" s="91" t="s">
        <v>110</v>
      </c>
      <c r="H49" s="92">
        <v>0</v>
      </c>
      <c r="I49" s="92">
        <v>2</v>
      </c>
      <c r="J49" s="92">
        <v>0</v>
      </c>
      <c r="K49" s="105">
        <v>9</v>
      </c>
      <c r="L49" s="94">
        <v>3</v>
      </c>
      <c r="M49" s="95" t="s">
        <v>45</v>
      </c>
      <c r="N49" s="95" t="s">
        <v>30</v>
      </c>
      <c r="O49" s="88" t="s">
        <v>194</v>
      </c>
    </row>
    <row r="50" spans="1:16" ht="33.75" customHeight="1" x14ac:dyDescent="0.25">
      <c r="A50" s="92">
        <v>5</v>
      </c>
      <c r="B50" s="99" t="s">
        <v>285</v>
      </c>
      <c r="C50" s="99" t="s">
        <v>147</v>
      </c>
      <c r="D50" s="100" t="s">
        <v>314</v>
      </c>
      <c r="E50" s="99"/>
      <c r="F50" s="99" t="s">
        <v>148</v>
      </c>
      <c r="G50" s="91" t="s">
        <v>110</v>
      </c>
      <c r="H50" s="92">
        <v>0</v>
      </c>
      <c r="I50" s="92">
        <v>2</v>
      </c>
      <c r="J50" s="92">
        <v>0</v>
      </c>
      <c r="K50" s="92">
        <v>9</v>
      </c>
      <c r="L50" s="94">
        <v>3</v>
      </c>
      <c r="M50" s="95" t="s">
        <v>45</v>
      </c>
      <c r="N50" s="95" t="s">
        <v>30</v>
      </c>
      <c r="O50" s="88" t="s">
        <v>195</v>
      </c>
    </row>
    <row r="51" spans="1:16" ht="33.75" customHeight="1" x14ac:dyDescent="0.25">
      <c r="A51" s="92">
        <v>5</v>
      </c>
      <c r="B51" s="99" t="s">
        <v>286</v>
      </c>
      <c r="C51" s="99" t="s">
        <v>149</v>
      </c>
      <c r="D51" s="100" t="s">
        <v>150</v>
      </c>
      <c r="E51" s="99" t="s">
        <v>282</v>
      </c>
      <c r="F51" s="99" t="s">
        <v>113</v>
      </c>
      <c r="G51" s="91" t="s">
        <v>110</v>
      </c>
      <c r="H51" s="92">
        <v>2</v>
      </c>
      <c r="I51" s="92">
        <v>0</v>
      </c>
      <c r="J51" s="92">
        <v>9</v>
      </c>
      <c r="K51" s="92">
        <v>0</v>
      </c>
      <c r="L51" s="94">
        <v>2</v>
      </c>
      <c r="M51" s="95" t="s">
        <v>33</v>
      </c>
      <c r="N51" s="95" t="s">
        <v>30</v>
      </c>
      <c r="O51" s="88" t="s">
        <v>151</v>
      </c>
    </row>
    <row r="52" spans="1:16" ht="33.75" customHeight="1" x14ac:dyDescent="0.25">
      <c r="A52" s="92">
        <v>5</v>
      </c>
      <c r="B52" s="99" t="s">
        <v>287</v>
      </c>
      <c r="C52" s="99" t="s">
        <v>152</v>
      </c>
      <c r="D52" s="100" t="s">
        <v>153</v>
      </c>
      <c r="E52" s="99"/>
      <c r="F52" s="99" t="s">
        <v>336</v>
      </c>
      <c r="G52" s="91" t="s">
        <v>110</v>
      </c>
      <c r="H52" s="92">
        <v>0</v>
      </c>
      <c r="I52" s="92">
        <v>2</v>
      </c>
      <c r="J52" s="92">
        <v>0</v>
      </c>
      <c r="K52" s="92">
        <v>9</v>
      </c>
      <c r="L52" s="94">
        <v>2</v>
      </c>
      <c r="M52" s="95" t="s">
        <v>45</v>
      </c>
      <c r="N52" s="95" t="s">
        <v>30</v>
      </c>
      <c r="O52" s="88" t="s">
        <v>154</v>
      </c>
    </row>
    <row r="53" spans="1:16" s="63" customFormat="1" ht="33.75" customHeight="1" x14ac:dyDescent="0.25">
      <c r="A53" s="141">
        <v>5</v>
      </c>
      <c r="B53" s="101" t="s">
        <v>221</v>
      </c>
      <c r="C53" s="99" t="s">
        <v>333</v>
      </c>
      <c r="D53" s="100" t="s">
        <v>334</v>
      </c>
      <c r="E53" s="102" t="s">
        <v>218</v>
      </c>
      <c r="F53" s="101" t="s">
        <v>337</v>
      </c>
      <c r="G53" s="103" t="s">
        <v>110</v>
      </c>
      <c r="H53" s="103">
        <v>0</v>
      </c>
      <c r="I53" s="103">
        <v>2</v>
      </c>
      <c r="J53" s="103">
        <v>0</v>
      </c>
      <c r="K53" s="103">
        <v>9</v>
      </c>
      <c r="L53" s="104">
        <v>2</v>
      </c>
      <c r="M53" s="103" t="s">
        <v>45</v>
      </c>
      <c r="N53" s="103" t="s">
        <v>30</v>
      </c>
      <c r="O53" s="101" t="s">
        <v>163</v>
      </c>
    </row>
    <row r="54" spans="1:16" s="51" customFormat="1" ht="16.5" customHeight="1" x14ac:dyDescent="0.25">
      <c r="A54" s="152" t="s">
        <v>106</v>
      </c>
      <c r="B54" s="152"/>
      <c r="C54" s="152"/>
      <c r="D54" s="152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87"/>
    </row>
    <row r="55" spans="1:16" s="51" customFormat="1" ht="33.75" customHeight="1" x14ac:dyDescent="0.25">
      <c r="A55" s="72">
        <v>5</v>
      </c>
      <c r="B55" s="67" t="s">
        <v>67</v>
      </c>
      <c r="C55" s="69" t="s">
        <v>82</v>
      </c>
      <c r="D55" s="70" t="s">
        <v>81</v>
      </c>
      <c r="E55" s="67"/>
      <c r="F55" s="67" t="s">
        <v>84</v>
      </c>
      <c r="G55" s="71" t="s">
        <v>28</v>
      </c>
      <c r="H55" s="72">
        <v>0</v>
      </c>
      <c r="I55" s="72">
        <v>1</v>
      </c>
      <c r="J55" s="72">
        <v>0</v>
      </c>
      <c r="K55" s="72">
        <v>5</v>
      </c>
      <c r="L55" s="73">
        <v>2</v>
      </c>
      <c r="M55" s="74" t="s">
        <v>45</v>
      </c>
      <c r="N55" s="74" t="s">
        <v>207</v>
      </c>
      <c r="O55" s="67"/>
      <c r="P55" s="87"/>
    </row>
    <row r="56" spans="1:16" s="51" customFormat="1" ht="33.75" customHeight="1" x14ac:dyDescent="0.25">
      <c r="A56" s="72">
        <v>5</v>
      </c>
      <c r="B56" s="67" t="s">
        <v>69</v>
      </c>
      <c r="C56" s="69" t="s">
        <v>68</v>
      </c>
      <c r="D56" s="75" t="s">
        <v>96</v>
      </c>
      <c r="E56" s="67"/>
      <c r="F56" s="67" t="s">
        <v>98</v>
      </c>
      <c r="G56" s="71" t="s">
        <v>28</v>
      </c>
      <c r="H56" s="72">
        <v>0</v>
      </c>
      <c r="I56" s="72">
        <v>1</v>
      </c>
      <c r="J56" s="72">
        <v>0</v>
      </c>
      <c r="K56" s="72">
        <v>5</v>
      </c>
      <c r="L56" s="73">
        <v>2</v>
      </c>
      <c r="M56" s="74" t="s">
        <v>45</v>
      </c>
      <c r="N56" s="74" t="s">
        <v>207</v>
      </c>
      <c r="O56" s="67"/>
      <c r="P56" s="87"/>
    </row>
    <row r="57" spans="1:16" s="51" customFormat="1" ht="33.75" customHeight="1" x14ac:dyDescent="0.25">
      <c r="A57" s="72">
        <v>5</v>
      </c>
      <c r="B57" s="67" t="s">
        <v>70</v>
      </c>
      <c r="C57" s="69" t="s">
        <v>73</v>
      </c>
      <c r="D57" s="70" t="s">
        <v>100</v>
      </c>
      <c r="E57" s="67"/>
      <c r="F57" s="67" t="s">
        <v>39</v>
      </c>
      <c r="G57" s="71" t="s">
        <v>28</v>
      </c>
      <c r="H57" s="72">
        <v>0</v>
      </c>
      <c r="I57" s="72">
        <v>1</v>
      </c>
      <c r="J57" s="72">
        <v>0</v>
      </c>
      <c r="K57" s="72">
        <v>5</v>
      </c>
      <c r="L57" s="73">
        <v>2</v>
      </c>
      <c r="M57" s="74" t="s">
        <v>45</v>
      </c>
      <c r="N57" s="74" t="s">
        <v>207</v>
      </c>
      <c r="O57" s="67"/>
      <c r="P57" s="87"/>
    </row>
    <row r="58" spans="1:16" s="51" customFormat="1" ht="33.75" customHeight="1" x14ac:dyDescent="0.25">
      <c r="A58" s="72">
        <v>5</v>
      </c>
      <c r="B58" s="67" t="s">
        <v>72</v>
      </c>
      <c r="C58" s="69" t="s">
        <v>71</v>
      </c>
      <c r="D58" s="75" t="s">
        <v>97</v>
      </c>
      <c r="E58" s="67"/>
      <c r="F58" s="67" t="s">
        <v>83</v>
      </c>
      <c r="G58" s="71" t="s">
        <v>28</v>
      </c>
      <c r="H58" s="72">
        <v>0</v>
      </c>
      <c r="I58" s="72">
        <v>1</v>
      </c>
      <c r="J58" s="72">
        <v>0</v>
      </c>
      <c r="K58" s="72">
        <v>5</v>
      </c>
      <c r="L58" s="73">
        <v>2</v>
      </c>
      <c r="M58" s="74" t="s">
        <v>45</v>
      </c>
      <c r="N58" s="74" t="s">
        <v>207</v>
      </c>
      <c r="O58" s="67"/>
      <c r="P58" s="87"/>
    </row>
    <row r="59" spans="1:16" s="51" customFormat="1" x14ac:dyDescent="0.25">
      <c r="A59" s="53"/>
      <c r="B59" s="54"/>
      <c r="C59" s="54"/>
      <c r="D59" s="54"/>
      <c r="E59" s="54"/>
      <c r="F59" s="54"/>
      <c r="G59" s="55"/>
      <c r="H59" s="56">
        <f>SUM(H47:H55)</f>
        <v>2</v>
      </c>
      <c r="I59" s="56">
        <f t="shared" ref="I59:L59" si="0">SUM(I47:I55)</f>
        <v>13</v>
      </c>
      <c r="J59" s="56">
        <f t="shared" si="0"/>
        <v>9</v>
      </c>
      <c r="K59" s="56">
        <f t="shared" si="0"/>
        <v>59</v>
      </c>
      <c r="L59" s="56">
        <f t="shared" si="0"/>
        <v>18</v>
      </c>
      <c r="M59" s="57"/>
      <c r="N59" s="57"/>
      <c r="O59" s="54"/>
      <c r="P59" s="87"/>
    </row>
    <row r="60" spans="1:16" s="51" customFormat="1" ht="28.5" x14ac:dyDescent="0.25">
      <c r="A60" s="53"/>
      <c r="B60" s="54"/>
      <c r="C60" s="54"/>
      <c r="D60" s="54"/>
      <c r="E60" s="54"/>
      <c r="F60" s="54"/>
      <c r="G60" s="48" t="s">
        <v>23</v>
      </c>
      <c r="H60" s="148">
        <f>SUM(H59:I59)*14</f>
        <v>210</v>
      </c>
      <c r="I60" s="149"/>
      <c r="J60" s="148">
        <f>SUM(J59:K59)</f>
        <v>68</v>
      </c>
      <c r="K60" s="149"/>
      <c r="L60" s="56"/>
      <c r="M60" s="57"/>
      <c r="N60" s="57"/>
      <c r="O60" s="54"/>
      <c r="P60" s="87"/>
    </row>
    <row r="61" spans="1:16" ht="33.75" customHeight="1" x14ac:dyDescent="0.25">
      <c r="A61" s="125">
        <v>6</v>
      </c>
      <c r="B61" s="126" t="s">
        <v>288</v>
      </c>
      <c r="C61" s="126" t="s">
        <v>258</v>
      </c>
      <c r="D61" s="127" t="s">
        <v>315</v>
      </c>
      <c r="E61" s="128" t="s">
        <v>284</v>
      </c>
      <c r="F61" s="126" t="s">
        <v>336</v>
      </c>
      <c r="G61" s="129" t="s">
        <v>110</v>
      </c>
      <c r="H61" s="125">
        <v>0</v>
      </c>
      <c r="I61" s="125">
        <v>2</v>
      </c>
      <c r="J61" s="125">
        <v>0</v>
      </c>
      <c r="K61" s="133">
        <v>9</v>
      </c>
      <c r="L61" s="130">
        <v>3</v>
      </c>
      <c r="M61" s="131" t="s">
        <v>45</v>
      </c>
      <c r="N61" s="131" t="s">
        <v>30</v>
      </c>
      <c r="O61" s="126" t="s">
        <v>196</v>
      </c>
    </row>
    <row r="62" spans="1:16" ht="33.75" customHeight="1" x14ac:dyDescent="0.25">
      <c r="A62" s="125">
        <v>6</v>
      </c>
      <c r="B62" s="126" t="s">
        <v>289</v>
      </c>
      <c r="C62" s="126" t="s">
        <v>156</v>
      </c>
      <c r="D62" s="127" t="s">
        <v>317</v>
      </c>
      <c r="E62" s="128" t="s">
        <v>285</v>
      </c>
      <c r="F62" s="126" t="s">
        <v>148</v>
      </c>
      <c r="G62" s="129" t="s">
        <v>110</v>
      </c>
      <c r="H62" s="125">
        <v>0</v>
      </c>
      <c r="I62" s="125">
        <v>1</v>
      </c>
      <c r="J62" s="125">
        <v>0</v>
      </c>
      <c r="K62" s="125">
        <v>5</v>
      </c>
      <c r="L62" s="130">
        <v>2</v>
      </c>
      <c r="M62" s="131" t="s">
        <v>45</v>
      </c>
      <c r="N62" s="131" t="s">
        <v>30</v>
      </c>
      <c r="O62" s="126" t="s">
        <v>197</v>
      </c>
    </row>
    <row r="63" spans="1:16" ht="33.75" customHeight="1" x14ac:dyDescent="0.25">
      <c r="A63" s="125">
        <v>6</v>
      </c>
      <c r="B63" s="126" t="s">
        <v>290</v>
      </c>
      <c r="C63" s="126" t="s">
        <v>257</v>
      </c>
      <c r="D63" s="127" t="s">
        <v>316</v>
      </c>
      <c r="E63" s="128"/>
      <c r="F63" s="126" t="s">
        <v>157</v>
      </c>
      <c r="G63" s="129" t="s">
        <v>110</v>
      </c>
      <c r="H63" s="125">
        <v>0</v>
      </c>
      <c r="I63" s="132">
        <v>1</v>
      </c>
      <c r="J63" s="132">
        <v>0</v>
      </c>
      <c r="K63" s="133">
        <v>5</v>
      </c>
      <c r="L63" s="134">
        <v>2</v>
      </c>
      <c r="M63" s="131" t="s">
        <v>45</v>
      </c>
      <c r="N63" s="131" t="s">
        <v>30</v>
      </c>
      <c r="O63" s="126" t="s">
        <v>198</v>
      </c>
    </row>
    <row r="64" spans="1:16" ht="33.75" customHeight="1" x14ac:dyDescent="0.25">
      <c r="A64" s="131">
        <v>6</v>
      </c>
      <c r="B64" s="126" t="s">
        <v>291</v>
      </c>
      <c r="C64" s="126" t="s">
        <v>158</v>
      </c>
      <c r="D64" s="127" t="s">
        <v>159</v>
      </c>
      <c r="E64" s="128"/>
      <c r="F64" s="126" t="s">
        <v>157</v>
      </c>
      <c r="G64" s="129" t="s">
        <v>110</v>
      </c>
      <c r="H64" s="125">
        <v>1</v>
      </c>
      <c r="I64" s="125">
        <v>1</v>
      </c>
      <c r="J64" s="125">
        <v>5</v>
      </c>
      <c r="K64" s="125">
        <v>5</v>
      </c>
      <c r="L64" s="130">
        <v>2</v>
      </c>
      <c r="M64" s="131" t="s">
        <v>33</v>
      </c>
      <c r="N64" s="131" t="s">
        <v>30</v>
      </c>
      <c r="O64" s="126" t="s">
        <v>160</v>
      </c>
    </row>
    <row r="65" spans="1:16" ht="33.75" customHeight="1" x14ac:dyDescent="0.25">
      <c r="A65" s="131">
        <v>6</v>
      </c>
      <c r="B65" s="126" t="s">
        <v>292</v>
      </c>
      <c r="C65" s="126" t="s">
        <v>161</v>
      </c>
      <c r="D65" s="127" t="s">
        <v>162</v>
      </c>
      <c r="E65" s="128"/>
      <c r="F65" s="126" t="s">
        <v>157</v>
      </c>
      <c r="G65" s="129" t="s">
        <v>110</v>
      </c>
      <c r="H65" s="125">
        <v>2</v>
      </c>
      <c r="I65" s="125">
        <v>0</v>
      </c>
      <c r="J65" s="125">
        <v>9</v>
      </c>
      <c r="K65" s="125">
        <v>0</v>
      </c>
      <c r="L65" s="130">
        <v>2</v>
      </c>
      <c r="M65" s="131" t="s">
        <v>33</v>
      </c>
      <c r="N65" s="131" t="s">
        <v>30</v>
      </c>
      <c r="O65" s="126"/>
    </row>
    <row r="66" spans="1:16" s="51" customFormat="1" x14ac:dyDescent="0.25">
      <c r="A66" s="53"/>
      <c r="B66" s="54"/>
      <c r="C66" s="54"/>
      <c r="D66" s="54"/>
      <c r="E66" s="54"/>
      <c r="F66" s="54"/>
      <c r="G66" s="55"/>
      <c r="H66" s="56">
        <f>SUM(H61:H65)</f>
        <v>3</v>
      </c>
      <c r="I66" s="56">
        <f>SUM(I61:I65)</f>
        <v>5</v>
      </c>
      <c r="J66" s="56">
        <f>SUM(J61:J65)</f>
        <v>14</v>
      </c>
      <c r="K66" s="56">
        <f>SUM(K61:K65)</f>
        <v>24</v>
      </c>
      <c r="L66" s="56">
        <f>SUM(L61:L65)</f>
        <v>11</v>
      </c>
      <c r="M66" s="57"/>
      <c r="N66" s="57"/>
      <c r="O66" s="54"/>
      <c r="P66" s="87"/>
    </row>
    <row r="67" spans="1:16" s="51" customFormat="1" ht="28.5" x14ac:dyDescent="0.25">
      <c r="A67" s="53"/>
      <c r="B67" s="54"/>
      <c r="C67" s="54"/>
      <c r="D67" s="54"/>
      <c r="E67" s="54"/>
      <c r="F67" s="54"/>
      <c r="G67" s="48" t="s">
        <v>23</v>
      </c>
      <c r="H67" s="148">
        <f>SUM(H66:I66)*14</f>
        <v>112</v>
      </c>
      <c r="I67" s="149"/>
      <c r="J67" s="148">
        <f>SUM(J66:K66)</f>
        <v>38</v>
      </c>
      <c r="K67" s="149"/>
      <c r="L67" s="56"/>
      <c r="M67" s="57"/>
      <c r="N67" s="57"/>
      <c r="O67" s="54"/>
      <c r="P67" s="87"/>
    </row>
    <row r="68" spans="1:16" ht="33.75" customHeight="1" x14ac:dyDescent="0.25">
      <c r="A68" s="92">
        <v>7</v>
      </c>
      <c r="B68" s="99" t="s">
        <v>293</v>
      </c>
      <c r="C68" s="99" t="s">
        <v>256</v>
      </c>
      <c r="D68" s="100" t="s">
        <v>318</v>
      </c>
      <c r="E68" s="99" t="s">
        <v>288</v>
      </c>
      <c r="F68" s="99" t="s">
        <v>336</v>
      </c>
      <c r="G68" s="105" t="s">
        <v>110</v>
      </c>
      <c r="H68" s="105">
        <v>0</v>
      </c>
      <c r="I68" s="105">
        <v>2</v>
      </c>
      <c r="J68" s="105">
        <v>0</v>
      </c>
      <c r="K68" s="105">
        <v>9</v>
      </c>
      <c r="L68" s="106">
        <v>3</v>
      </c>
      <c r="M68" s="105" t="s">
        <v>45</v>
      </c>
      <c r="N68" s="105" t="s">
        <v>30</v>
      </c>
      <c r="O68" s="88" t="s">
        <v>199</v>
      </c>
    </row>
    <row r="69" spans="1:16" ht="33.75" customHeight="1" x14ac:dyDescent="0.25">
      <c r="A69" s="92">
        <v>7</v>
      </c>
      <c r="B69" s="99" t="s">
        <v>294</v>
      </c>
      <c r="C69" s="99" t="s">
        <v>164</v>
      </c>
      <c r="D69" s="89" t="s">
        <v>319</v>
      </c>
      <c r="E69" s="99" t="s">
        <v>289</v>
      </c>
      <c r="F69" s="99" t="s">
        <v>148</v>
      </c>
      <c r="G69" s="105" t="s">
        <v>110</v>
      </c>
      <c r="H69" s="105">
        <v>0</v>
      </c>
      <c r="I69" s="105">
        <v>1</v>
      </c>
      <c r="J69" s="105">
        <v>0</v>
      </c>
      <c r="K69" s="105">
        <v>5</v>
      </c>
      <c r="L69" s="106">
        <v>2</v>
      </c>
      <c r="M69" s="105" t="s">
        <v>45</v>
      </c>
      <c r="N69" s="105" t="s">
        <v>30</v>
      </c>
      <c r="O69" s="88" t="s">
        <v>200</v>
      </c>
    </row>
    <row r="70" spans="1:16" ht="33.75" customHeight="1" x14ac:dyDescent="0.25">
      <c r="A70" s="92">
        <v>7</v>
      </c>
      <c r="B70" s="99" t="s">
        <v>295</v>
      </c>
      <c r="C70" s="99" t="s">
        <v>255</v>
      </c>
      <c r="D70" s="100" t="s">
        <v>320</v>
      </c>
      <c r="E70" s="99"/>
      <c r="F70" s="99" t="s">
        <v>157</v>
      </c>
      <c r="G70" s="105" t="s">
        <v>110</v>
      </c>
      <c r="H70" s="105">
        <v>0</v>
      </c>
      <c r="I70" s="105">
        <v>1</v>
      </c>
      <c r="J70" s="105">
        <v>0</v>
      </c>
      <c r="K70" s="105">
        <v>5</v>
      </c>
      <c r="L70" s="106">
        <v>2</v>
      </c>
      <c r="M70" s="105" t="s">
        <v>45</v>
      </c>
      <c r="N70" s="105" t="s">
        <v>30</v>
      </c>
      <c r="O70" s="88" t="s">
        <v>201</v>
      </c>
    </row>
    <row r="71" spans="1:16" ht="43.5" customHeight="1" x14ac:dyDescent="0.25">
      <c r="A71" s="92">
        <v>7</v>
      </c>
      <c r="B71" s="99" t="s">
        <v>296</v>
      </c>
      <c r="C71" s="99" t="s">
        <v>165</v>
      </c>
      <c r="D71" s="100" t="s">
        <v>166</v>
      </c>
      <c r="E71" s="99"/>
      <c r="F71" s="99" t="s">
        <v>336</v>
      </c>
      <c r="G71" s="105" t="s">
        <v>110</v>
      </c>
      <c r="H71" s="105">
        <v>2</v>
      </c>
      <c r="I71" s="105">
        <v>0</v>
      </c>
      <c r="J71" s="105">
        <v>9</v>
      </c>
      <c r="K71" s="105">
        <v>0</v>
      </c>
      <c r="L71" s="104">
        <v>2</v>
      </c>
      <c r="M71" s="105" t="s">
        <v>33</v>
      </c>
      <c r="N71" s="105" t="s">
        <v>30</v>
      </c>
      <c r="O71" s="88" t="s">
        <v>167</v>
      </c>
    </row>
    <row r="72" spans="1:16" s="65" customFormat="1" ht="33.75" customHeight="1" x14ac:dyDescent="0.25">
      <c r="A72" s="107">
        <v>7</v>
      </c>
      <c r="B72" s="99" t="s">
        <v>297</v>
      </c>
      <c r="C72" s="97" t="s">
        <v>170</v>
      </c>
      <c r="D72" s="108" t="s">
        <v>171</v>
      </c>
      <c r="E72" s="109"/>
      <c r="F72" s="97" t="s">
        <v>157</v>
      </c>
      <c r="G72" s="110" t="s">
        <v>110</v>
      </c>
      <c r="H72" s="107">
        <v>2</v>
      </c>
      <c r="I72" s="107">
        <v>0</v>
      </c>
      <c r="J72" s="107">
        <v>9</v>
      </c>
      <c r="K72" s="107">
        <v>0</v>
      </c>
      <c r="L72" s="111">
        <v>2</v>
      </c>
      <c r="M72" s="112" t="s">
        <v>33</v>
      </c>
      <c r="N72" s="112" t="s">
        <v>30</v>
      </c>
      <c r="O72" s="97" t="s">
        <v>172</v>
      </c>
    </row>
    <row r="73" spans="1:16" ht="33.75" customHeight="1" x14ac:dyDescent="0.25">
      <c r="A73" s="92">
        <v>7</v>
      </c>
      <c r="B73" s="99" t="s">
        <v>244</v>
      </c>
      <c r="C73" s="99" t="s">
        <v>219</v>
      </c>
      <c r="D73" s="100" t="s">
        <v>220</v>
      </c>
      <c r="E73" s="99" t="s">
        <v>221</v>
      </c>
      <c r="F73" s="99" t="s">
        <v>157</v>
      </c>
      <c r="G73" s="105" t="s">
        <v>110</v>
      </c>
      <c r="H73" s="105">
        <v>0</v>
      </c>
      <c r="I73" s="105">
        <v>0</v>
      </c>
      <c r="J73" s="105">
        <v>0</v>
      </c>
      <c r="K73" s="105">
        <v>0</v>
      </c>
      <c r="L73" s="104">
        <v>4</v>
      </c>
      <c r="M73" s="105" t="s">
        <v>45</v>
      </c>
      <c r="N73" s="105" t="s">
        <v>30</v>
      </c>
      <c r="O73" s="88" t="s">
        <v>225</v>
      </c>
    </row>
    <row r="74" spans="1:16" s="65" customFormat="1" ht="33.75" customHeight="1" x14ac:dyDescent="0.25">
      <c r="A74" s="107">
        <v>7</v>
      </c>
      <c r="B74" s="102" t="s">
        <v>223</v>
      </c>
      <c r="C74" s="102" t="s">
        <v>222</v>
      </c>
      <c r="D74" s="113" t="s">
        <v>224</v>
      </c>
      <c r="E74" s="102"/>
      <c r="F74" s="99" t="s">
        <v>157</v>
      </c>
      <c r="G74" s="105" t="s">
        <v>110</v>
      </c>
      <c r="H74" s="103">
        <v>0</v>
      </c>
      <c r="I74" s="103">
        <v>1</v>
      </c>
      <c r="J74" s="103">
        <v>0</v>
      </c>
      <c r="K74" s="103">
        <v>5</v>
      </c>
      <c r="L74" s="104">
        <v>2</v>
      </c>
      <c r="M74" s="103" t="s">
        <v>45</v>
      </c>
      <c r="N74" s="103" t="s">
        <v>30</v>
      </c>
      <c r="O74" s="97"/>
    </row>
    <row r="75" spans="1:16" s="51" customFormat="1" x14ac:dyDescent="0.25">
      <c r="A75" s="53"/>
      <c r="B75" s="54"/>
      <c r="C75" s="54"/>
      <c r="D75" s="54"/>
      <c r="E75" s="54"/>
      <c r="F75" s="54"/>
      <c r="G75" s="55"/>
      <c r="H75" s="56">
        <f>SUM(H68:H74)</f>
        <v>4</v>
      </c>
      <c r="I75" s="56">
        <f>SUM(I68:I74)</f>
        <v>5</v>
      </c>
      <c r="J75" s="56">
        <f>SUM(J68:J74)</f>
        <v>18</v>
      </c>
      <c r="K75" s="56">
        <f>SUM(K68:K74)</f>
        <v>24</v>
      </c>
      <c r="L75" s="56">
        <f>SUM(L68:L74)</f>
        <v>17</v>
      </c>
      <c r="M75" s="57"/>
      <c r="N75" s="57"/>
      <c r="O75" s="54"/>
      <c r="P75" s="87"/>
    </row>
    <row r="76" spans="1:16" s="51" customFormat="1" ht="28.5" x14ac:dyDescent="0.25">
      <c r="A76" s="46"/>
      <c r="B76" s="47"/>
      <c r="C76" s="47"/>
      <c r="D76" s="47"/>
      <c r="E76" s="47"/>
      <c r="F76" s="47"/>
      <c r="G76" s="48" t="s">
        <v>23</v>
      </c>
      <c r="H76" s="154">
        <f>SUM(H75:I75)*14</f>
        <v>126</v>
      </c>
      <c r="I76" s="154"/>
      <c r="J76" s="148">
        <f>SUM(J75:K75)</f>
        <v>42</v>
      </c>
      <c r="K76" s="148"/>
      <c r="L76" s="58"/>
      <c r="M76" s="50"/>
      <c r="N76" s="50"/>
      <c r="O76" s="47"/>
      <c r="P76" s="87"/>
    </row>
    <row r="77" spans="1:16" ht="27" customHeight="1" x14ac:dyDescent="0.25">
      <c r="A77" s="125">
        <v>8</v>
      </c>
      <c r="B77" s="126" t="s">
        <v>298</v>
      </c>
      <c r="C77" s="126" t="s">
        <v>254</v>
      </c>
      <c r="D77" s="127" t="s">
        <v>321</v>
      </c>
      <c r="E77" s="128" t="s">
        <v>293</v>
      </c>
      <c r="F77" s="126" t="s">
        <v>336</v>
      </c>
      <c r="G77" s="129" t="s">
        <v>110</v>
      </c>
      <c r="H77" s="125">
        <v>0</v>
      </c>
      <c r="I77" s="125">
        <v>2</v>
      </c>
      <c r="J77" s="125">
        <v>0</v>
      </c>
      <c r="K77" s="125">
        <v>9</v>
      </c>
      <c r="L77" s="130">
        <v>3</v>
      </c>
      <c r="M77" s="131" t="s">
        <v>33</v>
      </c>
      <c r="N77" s="131" t="s">
        <v>30</v>
      </c>
      <c r="O77" s="126" t="s">
        <v>202</v>
      </c>
    </row>
    <row r="78" spans="1:16" ht="27" customHeight="1" x14ac:dyDescent="0.25">
      <c r="A78" s="125">
        <v>8</v>
      </c>
      <c r="B78" s="126" t="s">
        <v>299</v>
      </c>
      <c r="C78" s="126" t="s">
        <v>169</v>
      </c>
      <c r="D78" s="127" t="s">
        <v>322</v>
      </c>
      <c r="E78" s="128" t="s">
        <v>294</v>
      </c>
      <c r="F78" s="126" t="s">
        <v>148</v>
      </c>
      <c r="G78" s="129" t="s">
        <v>110</v>
      </c>
      <c r="H78" s="125">
        <v>0</v>
      </c>
      <c r="I78" s="125">
        <v>1</v>
      </c>
      <c r="J78" s="125">
        <v>0</v>
      </c>
      <c r="K78" s="125">
        <v>5</v>
      </c>
      <c r="L78" s="130">
        <v>2</v>
      </c>
      <c r="M78" s="131" t="s">
        <v>33</v>
      </c>
      <c r="N78" s="131" t="s">
        <v>30</v>
      </c>
      <c r="O78" s="126" t="s">
        <v>203</v>
      </c>
    </row>
    <row r="79" spans="1:16" ht="27" customHeight="1" x14ac:dyDescent="0.25">
      <c r="A79" s="125">
        <v>8</v>
      </c>
      <c r="B79" s="126" t="s">
        <v>300</v>
      </c>
      <c r="C79" s="126" t="s">
        <v>253</v>
      </c>
      <c r="D79" s="127" t="s">
        <v>323</v>
      </c>
      <c r="E79" s="128"/>
      <c r="F79" s="126" t="s">
        <v>157</v>
      </c>
      <c r="G79" s="129" t="s">
        <v>110</v>
      </c>
      <c r="H79" s="125">
        <v>0</v>
      </c>
      <c r="I79" s="125">
        <v>1</v>
      </c>
      <c r="J79" s="125">
        <v>0</v>
      </c>
      <c r="K79" s="125">
        <v>5</v>
      </c>
      <c r="L79" s="130">
        <v>2</v>
      </c>
      <c r="M79" s="131" t="s">
        <v>45</v>
      </c>
      <c r="N79" s="131" t="s">
        <v>30</v>
      </c>
      <c r="O79" s="126" t="s">
        <v>204</v>
      </c>
    </row>
    <row r="80" spans="1:16" ht="27" customHeight="1" x14ac:dyDescent="0.25">
      <c r="A80" s="125">
        <v>8</v>
      </c>
      <c r="B80" s="126" t="s">
        <v>301</v>
      </c>
      <c r="C80" s="126" t="s">
        <v>173</v>
      </c>
      <c r="D80" s="127" t="s">
        <v>174</v>
      </c>
      <c r="E80" s="128" t="s">
        <v>296</v>
      </c>
      <c r="F80" s="126" t="s">
        <v>336</v>
      </c>
      <c r="G80" s="129" t="s">
        <v>110</v>
      </c>
      <c r="H80" s="125">
        <v>0</v>
      </c>
      <c r="I80" s="125">
        <v>2</v>
      </c>
      <c r="J80" s="125">
        <v>0</v>
      </c>
      <c r="K80" s="125">
        <v>9</v>
      </c>
      <c r="L80" s="130">
        <v>3</v>
      </c>
      <c r="M80" s="131" t="s">
        <v>45</v>
      </c>
      <c r="N80" s="131" t="s">
        <v>30</v>
      </c>
      <c r="O80" s="126" t="s">
        <v>175</v>
      </c>
    </row>
    <row r="81" spans="1:16" s="51" customFormat="1" ht="27" customHeight="1" x14ac:dyDescent="0.25">
      <c r="A81" s="144" t="s">
        <v>208</v>
      </c>
      <c r="B81" s="144"/>
      <c r="C81" s="144"/>
      <c r="D81" s="144"/>
      <c r="E81" s="144"/>
      <c r="F81" s="76"/>
      <c r="G81" s="77"/>
      <c r="H81" s="77"/>
      <c r="I81" s="77"/>
      <c r="J81" s="77"/>
      <c r="K81" s="77"/>
      <c r="L81" s="78"/>
      <c r="M81" s="77"/>
      <c r="N81" s="77"/>
      <c r="O81" s="76"/>
      <c r="P81" s="87"/>
    </row>
    <row r="82" spans="1:16" s="51" customFormat="1" ht="33.75" customHeight="1" x14ac:dyDescent="0.25">
      <c r="A82" s="79">
        <v>8</v>
      </c>
      <c r="B82" s="76" t="s">
        <v>234</v>
      </c>
      <c r="C82" s="76" t="s">
        <v>184</v>
      </c>
      <c r="D82" s="80" t="s">
        <v>185</v>
      </c>
      <c r="E82" s="81"/>
      <c r="F82" s="76" t="s">
        <v>157</v>
      </c>
      <c r="G82" s="77" t="s">
        <v>110</v>
      </c>
      <c r="H82" s="82">
        <v>0</v>
      </c>
      <c r="I82" s="82">
        <v>1</v>
      </c>
      <c r="J82" s="82">
        <v>0</v>
      </c>
      <c r="K82" s="82">
        <v>5</v>
      </c>
      <c r="L82" s="83">
        <v>2</v>
      </c>
      <c r="M82" s="84" t="s">
        <v>45</v>
      </c>
      <c r="N82" s="84" t="s">
        <v>207</v>
      </c>
      <c r="O82" s="76" t="s">
        <v>187</v>
      </c>
      <c r="P82" s="87"/>
    </row>
    <row r="83" spans="1:16" s="51" customFormat="1" ht="33.75" customHeight="1" x14ac:dyDescent="0.25">
      <c r="A83" s="79">
        <v>8</v>
      </c>
      <c r="B83" s="76" t="s">
        <v>235</v>
      </c>
      <c r="C83" s="76" t="s">
        <v>188</v>
      </c>
      <c r="D83" s="80" t="s">
        <v>189</v>
      </c>
      <c r="E83" s="81"/>
      <c r="F83" s="76" t="s">
        <v>148</v>
      </c>
      <c r="G83" s="77" t="s">
        <v>110</v>
      </c>
      <c r="H83" s="82">
        <v>0</v>
      </c>
      <c r="I83" s="82">
        <v>1</v>
      </c>
      <c r="J83" s="82">
        <v>0</v>
      </c>
      <c r="K83" s="82">
        <v>5</v>
      </c>
      <c r="L83" s="83">
        <v>2</v>
      </c>
      <c r="M83" s="84" t="s">
        <v>45</v>
      </c>
      <c r="N83" s="84" t="s">
        <v>207</v>
      </c>
      <c r="O83" s="76"/>
      <c r="P83" s="87"/>
    </row>
    <row r="84" spans="1:16" s="51" customFormat="1" ht="33.75" customHeight="1" x14ac:dyDescent="0.25">
      <c r="A84" s="79">
        <v>8</v>
      </c>
      <c r="B84" s="76" t="s">
        <v>236</v>
      </c>
      <c r="C84" s="76" t="s">
        <v>266</v>
      </c>
      <c r="D84" s="80" t="s">
        <v>271</v>
      </c>
      <c r="E84" s="81"/>
      <c r="F84" s="76" t="s">
        <v>157</v>
      </c>
      <c r="G84" s="77" t="s">
        <v>110</v>
      </c>
      <c r="H84" s="82">
        <v>0</v>
      </c>
      <c r="I84" s="82">
        <v>1</v>
      </c>
      <c r="J84" s="82">
        <v>0</v>
      </c>
      <c r="K84" s="82">
        <v>5</v>
      </c>
      <c r="L84" s="83">
        <v>2</v>
      </c>
      <c r="M84" s="84" t="s">
        <v>45</v>
      </c>
      <c r="N84" s="84" t="s">
        <v>207</v>
      </c>
      <c r="O84" s="76"/>
      <c r="P84" s="87"/>
    </row>
    <row r="85" spans="1:16" s="51" customFormat="1" ht="33.75" customHeight="1" x14ac:dyDescent="0.25">
      <c r="A85" s="79">
        <v>8</v>
      </c>
      <c r="B85" s="76" t="s">
        <v>237</v>
      </c>
      <c r="C85" s="76" t="s">
        <v>267</v>
      </c>
      <c r="D85" s="80" t="s">
        <v>270</v>
      </c>
      <c r="E85" s="81"/>
      <c r="F85" s="76" t="s">
        <v>157</v>
      </c>
      <c r="G85" s="77" t="s">
        <v>110</v>
      </c>
      <c r="H85" s="82">
        <v>0</v>
      </c>
      <c r="I85" s="82">
        <v>1</v>
      </c>
      <c r="J85" s="82">
        <v>0</v>
      </c>
      <c r="K85" s="82">
        <v>5</v>
      </c>
      <c r="L85" s="83">
        <v>2</v>
      </c>
      <c r="M85" s="84" t="s">
        <v>45</v>
      </c>
      <c r="N85" s="84" t="s">
        <v>207</v>
      </c>
      <c r="O85" s="76"/>
      <c r="P85" s="87"/>
    </row>
    <row r="86" spans="1:16" s="51" customFormat="1" ht="33.75" customHeight="1" x14ac:dyDescent="0.25">
      <c r="A86" s="79">
        <v>8</v>
      </c>
      <c r="B86" s="76" t="s">
        <v>238</v>
      </c>
      <c r="C86" s="76" t="s">
        <v>268</v>
      </c>
      <c r="D86" s="80" t="s">
        <v>269</v>
      </c>
      <c r="E86" s="81"/>
      <c r="F86" s="76" t="s">
        <v>337</v>
      </c>
      <c r="G86" s="77" t="s">
        <v>110</v>
      </c>
      <c r="H86" s="82">
        <v>0</v>
      </c>
      <c r="I86" s="82">
        <v>1</v>
      </c>
      <c r="J86" s="82">
        <v>0</v>
      </c>
      <c r="K86" s="82">
        <v>5</v>
      </c>
      <c r="L86" s="83">
        <v>2</v>
      </c>
      <c r="M86" s="84" t="s">
        <v>45</v>
      </c>
      <c r="N86" s="84" t="s">
        <v>207</v>
      </c>
      <c r="O86" s="76"/>
      <c r="P86" s="87"/>
    </row>
    <row r="87" spans="1:16" s="51" customFormat="1" x14ac:dyDescent="0.25">
      <c r="A87" s="53"/>
      <c r="B87" s="54"/>
      <c r="C87" s="54"/>
      <c r="D87" s="54"/>
      <c r="E87" s="54"/>
      <c r="F87" s="54"/>
      <c r="G87" s="55"/>
      <c r="H87" s="56">
        <f>SUM(H77:H82)</f>
        <v>0</v>
      </c>
      <c r="I87" s="56">
        <f>SUM(I77:I82)</f>
        <v>7</v>
      </c>
      <c r="J87" s="56">
        <f t="shared" ref="J87:L87" si="1">SUM(J77:J82)</f>
        <v>0</v>
      </c>
      <c r="K87" s="56">
        <f t="shared" si="1"/>
        <v>33</v>
      </c>
      <c r="L87" s="56">
        <f t="shared" si="1"/>
        <v>12</v>
      </c>
      <c r="M87" s="57"/>
      <c r="N87" s="57"/>
      <c r="O87" s="54"/>
      <c r="P87" s="87"/>
    </row>
    <row r="88" spans="1:16" s="51" customFormat="1" ht="28.5" x14ac:dyDescent="0.25">
      <c r="A88" s="53"/>
      <c r="B88" s="54"/>
      <c r="C88" s="54"/>
      <c r="D88" s="54"/>
      <c r="E88" s="54"/>
      <c r="F88" s="54"/>
      <c r="G88" s="48" t="s">
        <v>23</v>
      </c>
      <c r="H88" s="148">
        <f>SUM(H87:I87)*14</f>
        <v>98</v>
      </c>
      <c r="I88" s="149"/>
      <c r="J88" s="148">
        <f>SUM(J87:K87)</f>
        <v>33</v>
      </c>
      <c r="K88" s="149"/>
      <c r="L88" s="56"/>
      <c r="M88" s="57"/>
      <c r="N88" s="57"/>
      <c r="O88" s="54"/>
      <c r="P88" s="87"/>
    </row>
    <row r="89" spans="1:16" ht="33.75" customHeight="1" x14ac:dyDescent="0.25">
      <c r="A89" s="114">
        <v>9</v>
      </c>
      <c r="B89" s="88" t="s">
        <v>302</v>
      </c>
      <c r="C89" s="88" t="s">
        <v>252</v>
      </c>
      <c r="D89" s="89" t="s">
        <v>324</v>
      </c>
      <c r="E89" s="90" t="s">
        <v>298</v>
      </c>
      <c r="F89" s="88" t="s">
        <v>336</v>
      </c>
      <c r="G89" s="91" t="s">
        <v>110</v>
      </c>
      <c r="H89" s="92">
        <v>0</v>
      </c>
      <c r="I89" s="92">
        <v>2</v>
      </c>
      <c r="J89" s="92">
        <v>0</v>
      </c>
      <c r="K89" s="92">
        <v>9</v>
      </c>
      <c r="L89" s="94">
        <v>3</v>
      </c>
      <c r="M89" s="95" t="s">
        <v>45</v>
      </c>
      <c r="N89" s="95" t="s">
        <v>30</v>
      </c>
      <c r="O89" s="88"/>
    </row>
    <row r="90" spans="1:16" ht="33.75" customHeight="1" x14ac:dyDescent="0.25">
      <c r="A90" s="114">
        <v>9</v>
      </c>
      <c r="B90" s="88" t="s">
        <v>303</v>
      </c>
      <c r="C90" s="88" t="s">
        <v>176</v>
      </c>
      <c r="D90" s="89" t="s">
        <v>325</v>
      </c>
      <c r="E90" s="90" t="s">
        <v>299</v>
      </c>
      <c r="F90" s="88" t="s">
        <v>148</v>
      </c>
      <c r="G90" s="91" t="s">
        <v>110</v>
      </c>
      <c r="H90" s="92">
        <v>0</v>
      </c>
      <c r="I90" s="92">
        <v>2</v>
      </c>
      <c r="J90" s="92">
        <v>0</v>
      </c>
      <c r="K90" s="92">
        <v>9</v>
      </c>
      <c r="L90" s="94">
        <v>3</v>
      </c>
      <c r="M90" s="95" t="s">
        <v>45</v>
      </c>
      <c r="N90" s="95" t="s">
        <v>30</v>
      </c>
      <c r="O90" s="88" t="s">
        <v>205</v>
      </c>
    </row>
    <row r="91" spans="1:16" ht="33.75" customHeight="1" x14ac:dyDescent="0.25">
      <c r="A91" s="114">
        <v>9</v>
      </c>
      <c r="B91" s="88" t="s">
        <v>304</v>
      </c>
      <c r="C91" s="88" t="s">
        <v>251</v>
      </c>
      <c r="D91" s="89" t="s">
        <v>326</v>
      </c>
      <c r="E91" s="90"/>
      <c r="F91" s="88" t="s">
        <v>157</v>
      </c>
      <c r="G91" s="91" t="s">
        <v>110</v>
      </c>
      <c r="H91" s="92">
        <v>0</v>
      </c>
      <c r="I91" s="92">
        <v>1</v>
      </c>
      <c r="J91" s="92">
        <v>0</v>
      </c>
      <c r="K91" s="92">
        <v>5</v>
      </c>
      <c r="L91" s="94">
        <v>2</v>
      </c>
      <c r="M91" s="95" t="s">
        <v>45</v>
      </c>
      <c r="N91" s="95" t="s">
        <v>30</v>
      </c>
      <c r="O91" s="88" t="s">
        <v>206</v>
      </c>
    </row>
    <row r="92" spans="1:16" ht="33.75" customHeight="1" x14ac:dyDescent="0.25">
      <c r="A92" s="114">
        <v>9</v>
      </c>
      <c r="B92" s="88" t="s">
        <v>305</v>
      </c>
      <c r="C92" s="88" t="s">
        <v>177</v>
      </c>
      <c r="D92" s="89" t="s">
        <v>178</v>
      </c>
      <c r="E92" s="115"/>
      <c r="F92" s="116" t="s">
        <v>157</v>
      </c>
      <c r="G92" s="91" t="s">
        <v>110</v>
      </c>
      <c r="H92" s="114">
        <v>2</v>
      </c>
      <c r="I92" s="114">
        <v>0</v>
      </c>
      <c r="J92" s="114">
        <v>9</v>
      </c>
      <c r="K92" s="114">
        <v>0</v>
      </c>
      <c r="L92" s="117">
        <v>2</v>
      </c>
      <c r="M92" s="95" t="s">
        <v>33</v>
      </c>
      <c r="N92" s="95" t="s">
        <v>30</v>
      </c>
      <c r="O92" s="88" t="s">
        <v>179</v>
      </c>
    </row>
    <row r="93" spans="1:16" ht="33.75" customHeight="1" x14ac:dyDescent="0.25">
      <c r="A93" s="92">
        <v>9</v>
      </c>
      <c r="B93" s="99" t="s">
        <v>245</v>
      </c>
      <c r="C93" s="99" t="s">
        <v>239</v>
      </c>
      <c r="D93" s="100" t="s">
        <v>240</v>
      </c>
      <c r="E93" s="99" t="s">
        <v>221</v>
      </c>
      <c r="F93" s="99" t="s">
        <v>157</v>
      </c>
      <c r="G93" s="105" t="s">
        <v>110</v>
      </c>
      <c r="H93" s="105">
        <v>0</v>
      </c>
      <c r="I93" s="105">
        <v>0</v>
      </c>
      <c r="J93" s="105">
        <v>0</v>
      </c>
      <c r="K93" s="105">
        <v>0</v>
      </c>
      <c r="L93" s="104">
        <v>6</v>
      </c>
      <c r="M93" s="105" t="s">
        <v>45</v>
      </c>
      <c r="N93" s="105" t="s">
        <v>30</v>
      </c>
      <c r="O93" s="88"/>
    </row>
    <row r="94" spans="1:16" s="65" customFormat="1" ht="33.75" customHeight="1" x14ac:dyDescent="0.25">
      <c r="A94" s="107">
        <v>9</v>
      </c>
      <c r="B94" s="102" t="s">
        <v>241</v>
      </c>
      <c r="C94" s="102" t="s">
        <v>242</v>
      </c>
      <c r="D94" s="113" t="s">
        <v>243</v>
      </c>
      <c r="E94" s="102"/>
      <c r="F94" s="99" t="s">
        <v>157</v>
      </c>
      <c r="G94" s="105" t="s">
        <v>110</v>
      </c>
      <c r="H94" s="103">
        <v>0</v>
      </c>
      <c r="I94" s="103">
        <v>1</v>
      </c>
      <c r="J94" s="103">
        <v>0</v>
      </c>
      <c r="K94" s="103">
        <v>5</v>
      </c>
      <c r="L94" s="104">
        <v>2</v>
      </c>
      <c r="M94" s="103" t="s">
        <v>45</v>
      </c>
      <c r="N94" s="103" t="s">
        <v>30</v>
      </c>
      <c r="O94" s="97"/>
    </row>
    <row r="95" spans="1:16" ht="42.75" customHeight="1" x14ac:dyDescent="0.25">
      <c r="A95" s="114">
        <v>9</v>
      </c>
      <c r="B95" s="118" t="s">
        <v>232</v>
      </c>
      <c r="C95" s="88" t="s">
        <v>180</v>
      </c>
      <c r="D95" s="89" t="s">
        <v>181</v>
      </c>
      <c r="E95" s="90" t="s">
        <v>306</v>
      </c>
      <c r="F95" s="116" t="s">
        <v>336</v>
      </c>
      <c r="G95" s="91" t="s">
        <v>110</v>
      </c>
      <c r="H95" s="114">
        <v>0</v>
      </c>
      <c r="I95" s="114">
        <v>0</v>
      </c>
      <c r="J95" s="114">
        <v>0</v>
      </c>
      <c r="K95" s="114">
        <v>0</v>
      </c>
      <c r="L95" s="117">
        <v>0</v>
      </c>
      <c r="M95" s="95" t="s">
        <v>182</v>
      </c>
      <c r="N95" s="95" t="s">
        <v>30</v>
      </c>
      <c r="O95" s="88" t="s">
        <v>183</v>
      </c>
    </row>
    <row r="96" spans="1:16" ht="33.75" customHeight="1" x14ac:dyDescent="0.25">
      <c r="A96" s="114">
        <v>9</v>
      </c>
      <c r="B96" s="118" t="s">
        <v>233</v>
      </c>
      <c r="C96" s="90" t="s">
        <v>209</v>
      </c>
      <c r="D96" s="100" t="s">
        <v>210</v>
      </c>
      <c r="E96" s="90"/>
      <c r="F96" s="118" t="s">
        <v>157</v>
      </c>
      <c r="G96" s="91" t="s">
        <v>110</v>
      </c>
      <c r="H96" s="92">
        <v>0</v>
      </c>
      <c r="I96" s="92">
        <v>0</v>
      </c>
      <c r="J96" s="92">
        <v>0</v>
      </c>
      <c r="K96" s="92">
        <v>0</v>
      </c>
      <c r="L96" s="94">
        <v>0</v>
      </c>
      <c r="M96" s="95" t="s">
        <v>168</v>
      </c>
      <c r="N96" s="95" t="s">
        <v>30</v>
      </c>
      <c r="O96" s="88"/>
    </row>
    <row r="97" spans="1:16" s="51" customFormat="1" ht="27" customHeight="1" x14ac:dyDescent="0.25">
      <c r="A97" s="144" t="s">
        <v>208</v>
      </c>
      <c r="B97" s="144"/>
      <c r="C97" s="144"/>
      <c r="D97" s="144"/>
      <c r="E97" s="144"/>
      <c r="F97" s="76"/>
      <c r="G97" s="77"/>
      <c r="H97" s="77"/>
      <c r="I97" s="77"/>
      <c r="J97" s="77"/>
      <c r="K97" s="77"/>
      <c r="L97" s="78"/>
      <c r="M97" s="77"/>
      <c r="N97" s="77"/>
      <c r="O97" s="76"/>
      <c r="P97" s="87"/>
    </row>
    <row r="98" spans="1:16" s="51" customFormat="1" ht="33.75" customHeight="1" x14ac:dyDescent="0.25">
      <c r="A98" s="79">
        <v>9</v>
      </c>
      <c r="B98" s="76" t="s">
        <v>234</v>
      </c>
      <c r="C98" s="76" t="s">
        <v>184</v>
      </c>
      <c r="D98" s="80" t="s">
        <v>185</v>
      </c>
      <c r="E98" s="81"/>
      <c r="F98" s="76" t="s">
        <v>157</v>
      </c>
      <c r="G98" s="77" t="s">
        <v>110</v>
      </c>
      <c r="H98" s="82">
        <v>0</v>
      </c>
      <c r="I98" s="82">
        <v>1</v>
      </c>
      <c r="J98" s="82">
        <v>0</v>
      </c>
      <c r="K98" s="82">
        <v>5</v>
      </c>
      <c r="L98" s="83">
        <v>2</v>
      </c>
      <c r="M98" s="84" t="s">
        <v>45</v>
      </c>
      <c r="N98" s="84" t="s">
        <v>207</v>
      </c>
      <c r="O98" s="76" t="s">
        <v>187</v>
      </c>
      <c r="P98" s="87"/>
    </row>
    <row r="99" spans="1:16" s="51" customFormat="1" ht="33.75" customHeight="1" x14ac:dyDescent="0.25">
      <c r="A99" s="79">
        <v>9</v>
      </c>
      <c r="B99" s="76" t="s">
        <v>235</v>
      </c>
      <c r="C99" s="76" t="s">
        <v>188</v>
      </c>
      <c r="D99" s="80" t="s">
        <v>189</v>
      </c>
      <c r="E99" s="81"/>
      <c r="F99" s="76" t="s">
        <v>148</v>
      </c>
      <c r="G99" s="77" t="s">
        <v>110</v>
      </c>
      <c r="H99" s="82">
        <v>0</v>
      </c>
      <c r="I99" s="82">
        <v>1</v>
      </c>
      <c r="J99" s="82">
        <v>0</v>
      </c>
      <c r="K99" s="82">
        <v>5</v>
      </c>
      <c r="L99" s="83">
        <v>2</v>
      </c>
      <c r="M99" s="84" t="s">
        <v>45</v>
      </c>
      <c r="N99" s="84" t="s">
        <v>207</v>
      </c>
      <c r="O99" s="76"/>
      <c r="P99" s="87"/>
    </row>
    <row r="100" spans="1:16" s="51" customFormat="1" ht="33.75" customHeight="1" x14ac:dyDescent="0.25">
      <c r="A100" s="79">
        <v>9</v>
      </c>
      <c r="B100" s="76" t="s">
        <v>236</v>
      </c>
      <c r="C100" s="76" t="s">
        <v>266</v>
      </c>
      <c r="D100" s="80" t="s">
        <v>271</v>
      </c>
      <c r="E100" s="81"/>
      <c r="F100" s="76" t="s">
        <v>157</v>
      </c>
      <c r="G100" s="77" t="s">
        <v>110</v>
      </c>
      <c r="H100" s="82">
        <v>0</v>
      </c>
      <c r="I100" s="82">
        <v>1</v>
      </c>
      <c r="J100" s="82">
        <v>0</v>
      </c>
      <c r="K100" s="82">
        <v>5</v>
      </c>
      <c r="L100" s="83">
        <v>2</v>
      </c>
      <c r="M100" s="84" t="s">
        <v>45</v>
      </c>
      <c r="N100" s="84" t="s">
        <v>207</v>
      </c>
      <c r="O100" s="76"/>
      <c r="P100" s="87"/>
    </row>
    <row r="101" spans="1:16" s="51" customFormat="1" ht="33.75" customHeight="1" x14ac:dyDescent="0.25">
      <c r="A101" s="79">
        <v>9</v>
      </c>
      <c r="B101" s="76" t="s">
        <v>237</v>
      </c>
      <c r="C101" s="76" t="s">
        <v>267</v>
      </c>
      <c r="D101" s="80" t="s">
        <v>270</v>
      </c>
      <c r="E101" s="81"/>
      <c r="F101" s="76" t="s">
        <v>116</v>
      </c>
      <c r="G101" s="77" t="s">
        <v>110</v>
      </c>
      <c r="H101" s="82">
        <v>0</v>
      </c>
      <c r="I101" s="82">
        <v>1</v>
      </c>
      <c r="J101" s="82">
        <v>0</v>
      </c>
      <c r="K101" s="82">
        <v>5</v>
      </c>
      <c r="L101" s="83">
        <v>2</v>
      </c>
      <c r="M101" s="84" t="s">
        <v>45</v>
      </c>
      <c r="N101" s="84" t="s">
        <v>207</v>
      </c>
      <c r="O101" s="76"/>
      <c r="P101" s="87"/>
    </row>
    <row r="102" spans="1:16" s="51" customFormat="1" ht="33.75" customHeight="1" x14ac:dyDescent="0.25">
      <c r="A102" s="79">
        <v>9</v>
      </c>
      <c r="B102" s="76" t="s">
        <v>238</v>
      </c>
      <c r="C102" s="76" t="s">
        <v>268</v>
      </c>
      <c r="D102" s="80" t="s">
        <v>269</v>
      </c>
      <c r="E102" s="81"/>
      <c r="F102" s="76" t="s">
        <v>337</v>
      </c>
      <c r="G102" s="77" t="s">
        <v>110</v>
      </c>
      <c r="H102" s="82">
        <v>0</v>
      </c>
      <c r="I102" s="82">
        <v>1</v>
      </c>
      <c r="J102" s="82">
        <v>0</v>
      </c>
      <c r="K102" s="82">
        <v>5</v>
      </c>
      <c r="L102" s="83">
        <v>2</v>
      </c>
      <c r="M102" s="84" t="s">
        <v>45</v>
      </c>
      <c r="N102" s="84" t="s">
        <v>207</v>
      </c>
      <c r="O102" s="76"/>
      <c r="P102" s="87"/>
    </row>
    <row r="103" spans="1:16" s="51" customFormat="1" x14ac:dyDescent="0.25">
      <c r="A103" s="46"/>
      <c r="B103" s="47"/>
      <c r="C103" s="47"/>
      <c r="D103" s="47"/>
      <c r="E103" s="47"/>
      <c r="F103" s="47"/>
      <c r="G103" s="52"/>
      <c r="H103" s="58">
        <f>SUM(H89:H98)</f>
        <v>2</v>
      </c>
      <c r="I103" s="58">
        <f t="shared" ref="I103:L103" si="2">SUM(I89:I98)</f>
        <v>7</v>
      </c>
      <c r="J103" s="58">
        <f t="shared" si="2"/>
        <v>9</v>
      </c>
      <c r="K103" s="58">
        <f t="shared" si="2"/>
        <v>33</v>
      </c>
      <c r="L103" s="58">
        <f t="shared" si="2"/>
        <v>20</v>
      </c>
      <c r="M103" s="50"/>
      <c r="N103" s="50"/>
      <c r="O103" s="47"/>
      <c r="P103" s="87"/>
    </row>
    <row r="104" spans="1:16" s="51" customFormat="1" ht="28.5" x14ac:dyDescent="0.25">
      <c r="A104" s="46"/>
      <c r="B104" s="47"/>
      <c r="C104" s="47"/>
      <c r="D104" s="47"/>
      <c r="E104" s="47"/>
      <c r="F104" s="47"/>
      <c r="G104" s="48" t="s">
        <v>23</v>
      </c>
      <c r="H104" s="154">
        <f>SUM(H103:I103)*14</f>
        <v>126</v>
      </c>
      <c r="I104" s="154"/>
      <c r="J104" s="148">
        <f>SUM(J103:K103)</f>
        <v>42</v>
      </c>
      <c r="K104" s="149"/>
      <c r="L104" s="58"/>
      <c r="M104" s="50"/>
      <c r="N104" s="50"/>
      <c r="O104" s="47"/>
      <c r="P104" s="87"/>
    </row>
    <row r="105" spans="1:16" ht="33.75" customHeight="1" x14ac:dyDescent="0.25">
      <c r="A105" s="122">
        <v>10</v>
      </c>
      <c r="B105" s="119" t="s">
        <v>79</v>
      </c>
      <c r="C105" s="120" t="s">
        <v>105</v>
      </c>
      <c r="D105" s="119" t="s">
        <v>107</v>
      </c>
      <c r="E105" s="119" t="s">
        <v>232</v>
      </c>
      <c r="F105" s="119" t="s">
        <v>85</v>
      </c>
      <c r="G105" s="121" t="s">
        <v>28</v>
      </c>
      <c r="H105" s="122">
        <v>0</v>
      </c>
      <c r="I105" s="122">
        <v>0</v>
      </c>
      <c r="J105" s="122">
        <v>0</v>
      </c>
      <c r="K105" s="122">
        <v>0</v>
      </c>
      <c r="L105" s="123">
        <v>14</v>
      </c>
      <c r="M105" s="124" t="s">
        <v>45</v>
      </c>
      <c r="N105" s="124" t="s">
        <v>30</v>
      </c>
      <c r="O105" s="119"/>
    </row>
    <row r="106" spans="1:16" ht="33.75" customHeight="1" x14ac:dyDescent="0.25">
      <c r="A106" s="122">
        <v>10</v>
      </c>
      <c r="B106" s="119" t="s">
        <v>75</v>
      </c>
      <c r="C106" s="120" t="s">
        <v>74</v>
      </c>
      <c r="D106" s="143" t="s">
        <v>327</v>
      </c>
      <c r="E106" s="119"/>
      <c r="F106" s="119" t="s">
        <v>83</v>
      </c>
      <c r="G106" s="121" t="s">
        <v>28</v>
      </c>
      <c r="H106" s="122">
        <v>0</v>
      </c>
      <c r="I106" s="122">
        <v>2</v>
      </c>
      <c r="J106" s="122">
        <v>0</v>
      </c>
      <c r="K106" s="122">
        <v>9</v>
      </c>
      <c r="L106" s="123">
        <v>2</v>
      </c>
      <c r="M106" s="124" t="s">
        <v>29</v>
      </c>
      <c r="N106" s="124" t="s">
        <v>30</v>
      </c>
      <c r="O106" s="119"/>
    </row>
    <row r="107" spans="1:16" ht="33.75" customHeight="1" x14ac:dyDescent="0.25">
      <c r="A107" s="122">
        <v>10</v>
      </c>
      <c r="B107" s="119" t="s">
        <v>76</v>
      </c>
      <c r="C107" s="120" t="s">
        <v>77</v>
      </c>
      <c r="D107" s="120" t="s">
        <v>78</v>
      </c>
      <c r="E107" s="119"/>
      <c r="F107" s="119" t="s">
        <v>98</v>
      </c>
      <c r="G107" s="121" t="s">
        <v>28</v>
      </c>
      <c r="H107" s="122">
        <v>0</v>
      </c>
      <c r="I107" s="122">
        <v>0</v>
      </c>
      <c r="J107" s="122">
        <v>0</v>
      </c>
      <c r="K107" s="122">
        <v>0</v>
      </c>
      <c r="L107" s="123">
        <v>5</v>
      </c>
      <c r="M107" s="124" t="s">
        <v>45</v>
      </c>
      <c r="N107" s="124" t="s">
        <v>30</v>
      </c>
      <c r="O107" s="119"/>
    </row>
    <row r="108" spans="1:16" ht="33.75" customHeight="1" x14ac:dyDescent="0.25">
      <c r="A108" s="122">
        <v>10</v>
      </c>
      <c r="B108" s="119" t="s">
        <v>211</v>
      </c>
      <c r="C108" s="119" t="s">
        <v>212</v>
      </c>
      <c r="D108" s="119" t="s">
        <v>213</v>
      </c>
      <c r="E108" s="119" t="s">
        <v>233</v>
      </c>
      <c r="F108" s="119" t="s">
        <v>157</v>
      </c>
      <c r="G108" s="121" t="s">
        <v>110</v>
      </c>
      <c r="H108" s="122">
        <v>0</v>
      </c>
      <c r="I108" s="122">
        <v>0</v>
      </c>
      <c r="J108" s="122">
        <v>0</v>
      </c>
      <c r="K108" s="122">
        <v>0</v>
      </c>
      <c r="L108" s="123">
        <v>5</v>
      </c>
      <c r="M108" s="124" t="s">
        <v>45</v>
      </c>
      <c r="N108" s="124" t="s">
        <v>30</v>
      </c>
      <c r="O108" s="119"/>
    </row>
    <row r="109" spans="1:16" ht="45" customHeight="1" x14ac:dyDescent="0.25">
      <c r="A109" s="122">
        <v>10</v>
      </c>
      <c r="B109" s="119" t="s">
        <v>214</v>
      </c>
      <c r="C109" s="119" t="s">
        <v>215</v>
      </c>
      <c r="D109" s="119" t="s">
        <v>216</v>
      </c>
      <c r="E109" s="119"/>
      <c r="F109" s="119" t="s">
        <v>336</v>
      </c>
      <c r="G109" s="121" t="s">
        <v>110</v>
      </c>
      <c r="H109" s="122">
        <v>0</v>
      </c>
      <c r="I109" s="122">
        <v>2</v>
      </c>
      <c r="J109" s="122">
        <v>0</v>
      </c>
      <c r="K109" s="122">
        <v>9</v>
      </c>
      <c r="L109" s="123">
        <v>2</v>
      </c>
      <c r="M109" s="124" t="s">
        <v>29</v>
      </c>
      <c r="N109" s="124" t="s">
        <v>30</v>
      </c>
      <c r="O109" s="119"/>
    </row>
    <row r="110" spans="1:16" s="51" customFormat="1" x14ac:dyDescent="0.25">
      <c r="A110" s="46"/>
      <c r="B110" s="47"/>
      <c r="C110" s="47"/>
      <c r="D110" s="47"/>
      <c r="E110" s="47"/>
      <c r="F110" s="47"/>
      <c r="G110" s="52"/>
      <c r="H110" s="49">
        <f>SUM(H105:H109)</f>
        <v>0</v>
      </c>
      <c r="I110" s="49">
        <f>SUM(I105:I109)</f>
        <v>4</v>
      </c>
      <c r="J110" s="49">
        <f>SUM(J105:J109)</f>
        <v>0</v>
      </c>
      <c r="K110" s="49">
        <f>SUM(K105:K109)</f>
        <v>18</v>
      </c>
      <c r="L110" s="49">
        <f>SUM(L105:L109)</f>
        <v>28</v>
      </c>
      <c r="M110" s="50"/>
      <c r="N110" s="50"/>
      <c r="O110" s="47"/>
      <c r="P110" s="87"/>
    </row>
    <row r="111" spans="1:16" s="51" customFormat="1" ht="28.5" x14ac:dyDescent="0.25">
      <c r="A111" s="46"/>
      <c r="B111" s="47"/>
      <c r="C111" s="47"/>
      <c r="D111" s="47"/>
      <c r="E111" s="47"/>
      <c r="F111" s="47"/>
      <c r="G111" s="48" t="s">
        <v>23</v>
      </c>
      <c r="H111" s="153">
        <f>SUM(H110:I110)*14</f>
        <v>56</v>
      </c>
      <c r="I111" s="153"/>
      <c r="J111" s="148">
        <f>SUM(J110:K110)</f>
        <v>18</v>
      </c>
      <c r="K111" s="149"/>
      <c r="L111" s="49"/>
      <c r="M111" s="50"/>
      <c r="N111" s="50"/>
      <c r="O111" s="47"/>
      <c r="P111" s="87"/>
    </row>
    <row r="112" spans="1:16" x14ac:dyDescent="0.25">
      <c r="A112" s="37"/>
      <c r="B112" s="38"/>
      <c r="C112" s="38"/>
      <c r="D112" s="38"/>
      <c r="E112" s="38"/>
      <c r="F112" s="38"/>
      <c r="G112" s="39"/>
      <c r="H112" s="40"/>
      <c r="I112" s="40"/>
      <c r="J112" s="40"/>
      <c r="K112" s="40"/>
      <c r="L112" s="41"/>
      <c r="M112" s="42"/>
      <c r="N112" s="42"/>
      <c r="O112" s="38"/>
    </row>
    <row r="113" spans="1:15" ht="15.75" x14ac:dyDescent="0.25">
      <c r="A113" s="43" t="s">
        <v>24</v>
      </c>
      <c r="B113" s="38"/>
      <c r="C113" s="38"/>
      <c r="D113" s="38"/>
      <c r="E113" s="38"/>
      <c r="F113" s="38"/>
      <c r="G113" s="39"/>
      <c r="H113" s="44"/>
      <c r="I113" s="44"/>
      <c r="J113" s="44"/>
      <c r="K113" s="44"/>
      <c r="L113" s="45"/>
      <c r="M113" s="42"/>
      <c r="N113" s="42"/>
      <c r="O113" s="38"/>
    </row>
    <row r="114" spans="1:15" s="66" customFormat="1" ht="33.75" customHeight="1" x14ac:dyDescent="0.2">
      <c r="A114" s="142">
        <v>1</v>
      </c>
      <c r="B114" s="86" t="s">
        <v>247</v>
      </c>
      <c r="C114" s="68" t="s">
        <v>249</v>
      </c>
      <c r="D114" s="68" t="s">
        <v>329</v>
      </c>
      <c r="E114" s="86"/>
      <c r="F114" s="86" t="s">
        <v>157</v>
      </c>
      <c r="G114" s="142" t="s">
        <v>110</v>
      </c>
      <c r="H114" s="142">
        <v>0</v>
      </c>
      <c r="I114" s="142">
        <v>2</v>
      </c>
      <c r="J114" s="142">
        <v>0</v>
      </c>
      <c r="K114" s="142">
        <v>9</v>
      </c>
      <c r="L114" s="142">
        <v>4</v>
      </c>
      <c r="M114" s="142" t="s">
        <v>45</v>
      </c>
      <c r="N114" s="142" t="s">
        <v>186</v>
      </c>
      <c r="O114" s="86"/>
    </row>
    <row r="115" spans="1:15" s="66" customFormat="1" ht="33.75" customHeight="1" x14ac:dyDescent="0.2">
      <c r="A115" s="142">
        <v>2</v>
      </c>
      <c r="B115" s="86" t="s">
        <v>246</v>
      </c>
      <c r="C115" s="86" t="s">
        <v>190</v>
      </c>
      <c r="D115" s="68" t="s">
        <v>328</v>
      </c>
      <c r="E115" s="86"/>
      <c r="F115" s="86" t="s">
        <v>113</v>
      </c>
      <c r="G115" s="142" t="s">
        <v>110</v>
      </c>
      <c r="H115" s="142">
        <v>2</v>
      </c>
      <c r="I115" s="142">
        <v>0</v>
      </c>
      <c r="J115" s="142">
        <v>9</v>
      </c>
      <c r="K115" s="142">
        <v>0</v>
      </c>
      <c r="L115" s="142">
        <v>3</v>
      </c>
      <c r="M115" s="142" t="s">
        <v>33</v>
      </c>
      <c r="N115" s="142" t="s">
        <v>186</v>
      </c>
      <c r="O115" s="86"/>
    </row>
    <row r="116" spans="1:15" s="66" customFormat="1" ht="33.75" customHeight="1" x14ac:dyDescent="0.2">
      <c r="A116" s="142">
        <v>2</v>
      </c>
      <c r="B116" s="86" t="s">
        <v>248</v>
      </c>
      <c r="C116" s="68" t="s">
        <v>250</v>
      </c>
      <c r="D116" s="68" t="s">
        <v>330</v>
      </c>
      <c r="E116" s="86"/>
      <c r="F116" s="86" t="s">
        <v>157</v>
      </c>
      <c r="G116" s="142" t="s">
        <v>110</v>
      </c>
      <c r="H116" s="142">
        <v>0</v>
      </c>
      <c r="I116" s="142">
        <v>2</v>
      </c>
      <c r="J116" s="142">
        <v>0</v>
      </c>
      <c r="K116" s="142">
        <v>9</v>
      </c>
      <c r="L116" s="142">
        <v>4</v>
      </c>
      <c r="M116" s="142" t="s">
        <v>45</v>
      </c>
      <c r="N116" s="142" t="s">
        <v>186</v>
      </c>
      <c r="O116" s="86"/>
    </row>
  </sheetData>
  <autoFilter ref="A8:P111"/>
  <mergeCells count="37">
    <mergeCell ref="E4:G4"/>
    <mergeCell ref="A54:D54"/>
    <mergeCell ref="H111:I111"/>
    <mergeCell ref="J111:K111"/>
    <mergeCell ref="H76:I76"/>
    <mergeCell ref="J76:K76"/>
    <mergeCell ref="H88:I88"/>
    <mergeCell ref="J88:K88"/>
    <mergeCell ref="H104:I104"/>
    <mergeCell ref="J104:K104"/>
    <mergeCell ref="H46:I46"/>
    <mergeCell ref="J46:K46"/>
    <mergeCell ref="H60:I60"/>
    <mergeCell ref="J60:K60"/>
    <mergeCell ref="H67:I67"/>
    <mergeCell ref="J67:K67"/>
    <mergeCell ref="O7:O8"/>
    <mergeCell ref="H17:I17"/>
    <mergeCell ref="J17:K17"/>
    <mergeCell ref="H26:I26"/>
    <mergeCell ref="J26:K26"/>
    <mergeCell ref="L7:L8"/>
    <mergeCell ref="M7:M8"/>
    <mergeCell ref="N7:N8"/>
    <mergeCell ref="H36:I36"/>
    <mergeCell ref="J36:K36"/>
    <mergeCell ref="G7:G8"/>
    <mergeCell ref="H7:I7"/>
    <mergeCell ref="J7:K7"/>
    <mergeCell ref="A81:E81"/>
    <mergeCell ref="A97:E97"/>
    <mergeCell ref="F7:F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46" max="14" man="1"/>
    <brk id="88" max="14" man="1"/>
    <brk id="104" max="14" man="1"/>
  </rowBreaks>
  <ignoredErrors>
    <ignoredError sqref="H59:L59 H87:I87 J87:L87 H103:L10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2024-07-04T11:32:17Z</cp:lastPrinted>
  <dcterms:created xsi:type="dcterms:W3CDTF">2024-05-07T12:04:02Z</dcterms:created>
  <dcterms:modified xsi:type="dcterms:W3CDTF">2025-07-09T14:18:09Z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