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Munkavédelmi szakmérnök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_FilterDatabase" localSheetId="0" hidden="1">'4 féléves'!$A$8:$O$47</definedName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K41" i="1"/>
  <c r="H41" i="1"/>
  <c r="H42" i="1" l="1"/>
  <c r="M3" i="1" s="1"/>
  <c r="J42" i="1" l="1"/>
  <c r="J34" i="1" l="1"/>
  <c r="J35" i="1" s="1"/>
  <c r="J26" i="1" l="1"/>
  <c r="J27" i="1" s="1"/>
  <c r="J18" i="1"/>
  <c r="J19" i="1" s="1"/>
  <c r="N3" i="1" l="1"/>
  <c r="K34" i="1"/>
  <c r="I34" i="1"/>
  <c r="H34" i="1"/>
  <c r="K26" i="1"/>
  <c r="I26" i="1"/>
  <c r="H26" i="1"/>
  <c r="K18" i="1"/>
  <c r="I18" i="1"/>
  <c r="H18" i="1"/>
  <c r="H35" i="1" l="1"/>
  <c r="H19" i="1"/>
  <c r="H27" i="1"/>
</calcChain>
</file>

<file path=xl/sharedStrings.xml><?xml version="1.0" encoding="utf-8"?>
<sst xmlns="http://schemas.openxmlformats.org/spreadsheetml/2006/main" count="290" uniqueCount="137">
  <si>
    <t>K</t>
  </si>
  <si>
    <t>A</t>
  </si>
  <si>
    <t>Féléves óraszám:</t>
  </si>
  <si>
    <t>MV1101L</t>
  </si>
  <si>
    <t>Munkavédelem elméleti alapjai</t>
  </si>
  <si>
    <t>MV1107L</t>
  </si>
  <si>
    <t>Szabványosítás és minőségirányítás</t>
  </si>
  <si>
    <t>MV1102L</t>
  </si>
  <si>
    <t>Munkaélettan</t>
  </si>
  <si>
    <t>MV1103L</t>
  </si>
  <si>
    <t>Munkalélektan</t>
  </si>
  <si>
    <t>MV1104L</t>
  </si>
  <si>
    <t>Munkahelyi mentálhigiéné</t>
  </si>
  <si>
    <t>MV1106L</t>
  </si>
  <si>
    <t>Vállalkozásmenedzsment</t>
  </si>
  <si>
    <t>MV1105L</t>
  </si>
  <si>
    <t>Szakmai kommunikáció, módszertan</t>
  </si>
  <si>
    <t>MV1109L</t>
  </si>
  <si>
    <t>Ergonómia</t>
  </si>
  <si>
    <t>MV1108L</t>
  </si>
  <si>
    <t>Tűzvédelmi ismeretek</t>
  </si>
  <si>
    <t>G</t>
  </si>
  <si>
    <t>Dr. Mágori András</t>
  </si>
  <si>
    <t>Dr. Szigeti Ferenc János</t>
  </si>
  <si>
    <t>Gönczi András</t>
  </si>
  <si>
    <t>Kocsis Antal</t>
  </si>
  <si>
    <t>MAI</t>
  </si>
  <si>
    <t>MV1204L</t>
  </si>
  <si>
    <t>Zaj- és rezgésvédelem</t>
  </si>
  <si>
    <t>MV1202L</t>
  </si>
  <si>
    <t>Világítástechnika</t>
  </si>
  <si>
    <t>MV1201L</t>
  </si>
  <si>
    <t>Villamosság biztonságtechnikája</t>
  </si>
  <si>
    <t>MV1203L</t>
  </si>
  <si>
    <t>Fűtés, szellőzés, klimatizálás</t>
  </si>
  <si>
    <t>MV1206L</t>
  </si>
  <si>
    <t>Munkavédelmi jogi és eljárási ismeretek</t>
  </si>
  <si>
    <t>MV1205L</t>
  </si>
  <si>
    <t>Kémiai biztonság</t>
  </si>
  <si>
    <t>Dr. Beszeda Imre</t>
  </si>
  <si>
    <t>Tisza László</t>
  </si>
  <si>
    <t>Sipos István</t>
  </si>
  <si>
    <t>Dr. Mádi Sarolta</t>
  </si>
  <si>
    <t>Dr. Jekő József</t>
  </si>
  <si>
    <t>MV1306L</t>
  </si>
  <si>
    <t>Kockázatelemzés és értékelés</t>
  </si>
  <si>
    <t>MV1301L</t>
  </si>
  <si>
    <t>Foglalkozási ártalmak</t>
  </si>
  <si>
    <t>MV1302L</t>
  </si>
  <si>
    <t>Egyéni védőeszközök</t>
  </si>
  <si>
    <t>MV1304L</t>
  </si>
  <si>
    <t>Technológiai folyamatok biztonsága</t>
  </si>
  <si>
    <t>MV1305L</t>
  </si>
  <si>
    <t>Létesítés és létesítmények biztonsága</t>
  </si>
  <si>
    <t>MV1303L</t>
  </si>
  <si>
    <t>Gépek biztonsága</t>
  </si>
  <si>
    <t>Hajzer Menyhért</t>
  </si>
  <si>
    <t>MV1404L</t>
  </si>
  <si>
    <t>Esettanulmány (üzemlátogatás)</t>
  </si>
  <si>
    <t>MV1403L</t>
  </si>
  <si>
    <t>Munkahigiéné és egészségfejlesztés</t>
  </si>
  <si>
    <t>MV1402L</t>
  </si>
  <si>
    <t>Foglalkozás-egészségügy</t>
  </si>
  <si>
    <t>MV1405L</t>
  </si>
  <si>
    <t>Szakdolgozat</t>
  </si>
  <si>
    <t>MV1401L</t>
  </si>
  <si>
    <t>Logisztikai biztonság</t>
  </si>
  <si>
    <t>Dr. Antal Tamás</t>
  </si>
  <si>
    <t>Választható tantárgyak (a mintatantervben szereplő 2-2 tárgy közül teljesítendő 1-1 tantárgy)</t>
  </si>
  <si>
    <t>MV2403L</t>
  </si>
  <si>
    <t>Közlekedésbiztonság*</t>
  </si>
  <si>
    <t>MV2404L</t>
  </si>
  <si>
    <t>Mezőgazdasági és élelmiszeripari biztonság*</t>
  </si>
  <si>
    <t>MV2402L</t>
  </si>
  <si>
    <t>Levegőtisztaság-védelem*</t>
  </si>
  <si>
    <t>MV2401L</t>
  </si>
  <si>
    <t>Környezetvédelmi méréstechnika*</t>
  </si>
  <si>
    <t>C</t>
  </si>
  <si>
    <t>Dr. Kerekes Benedek</t>
  </si>
  <si>
    <t>Dr. Tarnóczi Richárd</t>
  </si>
  <si>
    <t>Lajtos István</t>
  </si>
  <si>
    <t>Dr. Sikolya László</t>
  </si>
  <si>
    <t>Rozinka-Panyik Ágnes</t>
  </si>
  <si>
    <t>Szak megnevezése: Munkavédelmi szakmérnök szakirányú továbbképzés</t>
  </si>
  <si>
    <t xml:space="preserve">Name of the programme: </t>
  </si>
  <si>
    <t>Szakfelelős/Programme coordinator: Dr. Sikolya László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</si>
  <si>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</si>
  <si>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</si>
  <si>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</si>
  <si>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</si>
  <si>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</si>
  <si>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</si>
  <si>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</si>
  <si>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</si>
  <si>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</si>
  <si>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</si>
  <si>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</si>
  <si>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</si>
  <si>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</si>
  <si>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</si>
  <si>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</si>
  <si>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</si>
  <si>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</si>
  <si>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Basics of occupational safety</t>
  </si>
  <si>
    <t>Standardization and quality management</t>
  </si>
  <si>
    <t>Work physiology</t>
  </si>
  <si>
    <t>Work Psychology</t>
  </si>
  <si>
    <t>Workplace mental hygiene</t>
  </si>
  <si>
    <t>Management</t>
  </si>
  <si>
    <t>Professional communication and methodology</t>
  </si>
  <si>
    <t>Ergonomics</t>
  </si>
  <si>
    <t>Fire safety knowledge</t>
  </si>
  <si>
    <t>Noise and vibration protection</t>
  </si>
  <si>
    <t>Lighting technique</t>
  </si>
  <si>
    <t>Electrical safety technology</t>
  </si>
  <si>
    <t>Heating, ventilation, air conditioning</t>
  </si>
  <si>
    <t>Workplace legal and procedural knowledge</t>
  </si>
  <si>
    <t>Chemical safety</t>
  </si>
  <si>
    <t>Risk analysis and assessment</t>
  </si>
  <si>
    <t>Occupational disease</t>
  </si>
  <si>
    <t>Personal protective equipment</t>
  </si>
  <si>
    <t>Technology Process Security</t>
  </si>
  <si>
    <t>Establishment and safety of facilities</t>
  </si>
  <si>
    <t>Machine Safety</t>
  </si>
  <si>
    <t>Case Study (Plant Visit)</t>
  </si>
  <si>
    <t>Occupational health and health development</t>
  </si>
  <si>
    <t>Occupational health</t>
  </si>
  <si>
    <t>Thesis</t>
  </si>
  <si>
    <t>Logistics security</t>
  </si>
  <si>
    <t>Transport safety</t>
  </si>
  <si>
    <t>Agriculture and food safety</t>
  </si>
  <si>
    <t>Air quality protection*</t>
  </si>
  <si>
    <t>Environmental Measurement Technology *</t>
  </si>
  <si>
    <t>GTI</t>
  </si>
  <si>
    <t>KOI</t>
  </si>
  <si>
    <t>*</t>
  </si>
  <si>
    <t>Vargáné dr. Kovács Éva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</si>
</sst>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left" vertical="center"/>
    </xf>
    <xf numFmtId="0" fontId="19" fillId="0" borderId="0" xfId="0" applyFont="1"/>
    <xf numFmtId="1" fontId="9" fillId="4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2" borderId="1" xfId="0" applyFont="1" applyFill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1" fontId="13" fillId="2" borderId="10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121919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63" TargetMode="External"/><Relationship Id="rId13" Type="http://schemas.openxmlformats.org/officeDocument/2006/relationships/hyperlink" Target="http://ttajekoztato2018.nye.hu/mintatantervek/targyadatok/4342" TargetMode="External"/><Relationship Id="rId18" Type="http://schemas.openxmlformats.org/officeDocument/2006/relationships/hyperlink" Target="http://ttajekoztato2018.nye.hu/mintatantervek/targyadatok/4364" TargetMode="External"/><Relationship Id="rId26" Type="http://schemas.openxmlformats.org/officeDocument/2006/relationships/hyperlink" Target="http://ttajekoztato2018.nye.hu/mintatantervek/targyadatok/4368" TargetMode="External"/><Relationship Id="rId3" Type="http://schemas.openxmlformats.org/officeDocument/2006/relationships/hyperlink" Target="http://ttajekoztato2018.nye.hu/mintatantervek/targyadatok/4266" TargetMode="External"/><Relationship Id="rId21" Type="http://schemas.openxmlformats.org/officeDocument/2006/relationships/hyperlink" Target="http://ttajekoztato2018.nye.hu/mintatantervek/targyadatok/4370" TargetMode="External"/><Relationship Id="rId7" Type="http://schemas.openxmlformats.org/officeDocument/2006/relationships/hyperlink" Target="http://ttajekoztato2018.nye.hu/mintatantervek/targyadatok/4358" TargetMode="External"/><Relationship Id="rId12" Type="http://schemas.openxmlformats.org/officeDocument/2006/relationships/hyperlink" Target="http://ttajekoztato2018.nye.hu/mintatantervek/targyadatok/4341" TargetMode="External"/><Relationship Id="rId17" Type="http://schemas.openxmlformats.org/officeDocument/2006/relationships/hyperlink" Target="http://ttajekoztato2018.nye.hu/mintatantervek/targyadatok/4258" TargetMode="External"/><Relationship Id="rId25" Type="http://schemas.openxmlformats.org/officeDocument/2006/relationships/hyperlink" Target="http://ttajekoztato2018.nye.hu/mintatantervek/targyadatok/4347" TargetMode="External"/><Relationship Id="rId2" Type="http://schemas.openxmlformats.org/officeDocument/2006/relationships/hyperlink" Target="http://ttajekoztato2018.nye.hu/mintatantervek/targyadatok/4263" TargetMode="External"/><Relationship Id="rId16" Type="http://schemas.openxmlformats.org/officeDocument/2006/relationships/hyperlink" Target="http://ttajekoztato2018.nye.hu/mintatantervek/targyadatok/4247" TargetMode="External"/><Relationship Id="rId20" Type="http://schemas.openxmlformats.org/officeDocument/2006/relationships/hyperlink" Target="http://ttajekoztato2018.nye.hu/mintatantervek/targyadatok/4367" TargetMode="External"/><Relationship Id="rId29" Type="http://schemas.openxmlformats.org/officeDocument/2006/relationships/hyperlink" Target="http://ttajekoztato2018.nye.hu/mintatantervek/targyadatok/4277" TargetMode="External"/><Relationship Id="rId1" Type="http://schemas.openxmlformats.org/officeDocument/2006/relationships/hyperlink" Target="http://ttajekoztato2018.nye.hu/mintatantervek/targyadatok/4246" TargetMode="External"/><Relationship Id="rId6" Type="http://schemas.openxmlformats.org/officeDocument/2006/relationships/hyperlink" Target="http://ttajekoztato2018.nye.hu/mintatantervek/targyadatok/4340" TargetMode="External"/><Relationship Id="rId11" Type="http://schemas.openxmlformats.org/officeDocument/2006/relationships/hyperlink" Target="http://ttajekoztato2018.nye.hu/mintatantervek/targyadatok/4276" TargetMode="External"/><Relationship Id="rId24" Type="http://schemas.openxmlformats.org/officeDocument/2006/relationships/hyperlink" Target="http://ttajekoztato2018.nye.hu/mintatantervek/targyadatok/4278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39" TargetMode="External"/><Relationship Id="rId15" Type="http://schemas.openxmlformats.org/officeDocument/2006/relationships/hyperlink" Target="http://ttajekoztato2018.nye.hu/mintatantervek/targyadatok/4359" TargetMode="External"/><Relationship Id="rId23" Type="http://schemas.openxmlformats.org/officeDocument/2006/relationships/hyperlink" Target="http://ttajekoztato2018.nye.hu/mintatantervek/targyadatok/4248" TargetMode="External"/><Relationship Id="rId28" Type="http://schemas.openxmlformats.org/officeDocument/2006/relationships/hyperlink" Target="http://ttajekoztato2018.nye.hu/mintatantervek/targyadatok/4265" TargetMode="External"/><Relationship Id="rId10" Type="http://schemas.openxmlformats.org/officeDocument/2006/relationships/hyperlink" Target="http://ttajekoztato2018.nye.hu/mintatantervek/targyadatok/4238" TargetMode="External"/><Relationship Id="rId19" Type="http://schemas.openxmlformats.org/officeDocument/2006/relationships/hyperlink" Target="http://ttajekoztato2018.nye.hu/mintatantervek/targyadatok/4365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275" TargetMode="External"/><Relationship Id="rId9" Type="http://schemas.openxmlformats.org/officeDocument/2006/relationships/hyperlink" Target="http://ttajekoztato2018.nye.hu/mintatantervek/targyadatok/9536" TargetMode="External"/><Relationship Id="rId14" Type="http://schemas.openxmlformats.org/officeDocument/2006/relationships/hyperlink" Target="http://ttajekoztato2018.nye.hu/mintatantervek/targyadatok/4348" TargetMode="External"/><Relationship Id="rId22" Type="http://schemas.openxmlformats.org/officeDocument/2006/relationships/hyperlink" Target="http://ttajekoztato2018.nye.hu/mintatantervek/targyadatok/4239" TargetMode="External"/><Relationship Id="rId27" Type="http://schemas.openxmlformats.org/officeDocument/2006/relationships/hyperlink" Target="http://ttajekoztato2018.nye.hu/mintatantervek/targyadatok/4264" TargetMode="External"/><Relationship Id="rId30" Type="http://schemas.openxmlformats.org/officeDocument/2006/relationships/hyperlink" Target="http://ttajekoztato2018.nye.hu/mintatantervek/targyadatok/4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zoomScaleNormal="98" zoomScaleSheetLayoutView="100" workbookViewId="0">
      <selection activeCell="F14" sqref="F14"/>
    </sheetView>
  </sheetViews>
  <sheetFormatPr defaultRowHeight="15.75" x14ac:dyDescent="0.25"/>
  <cols>
    <col min="1" max="1" width="9" style="11" customWidth="1"/>
    <col min="2" max="2" width="12.42578125" style="3" customWidth="1"/>
    <col min="3" max="3" width="39" style="10" customWidth="1"/>
    <col min="4" max="4" width="46.710937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70"/>
  </cols>
  <sheetData>
    <row r="1" spans="1:15" x14ac:dyDescent="0.25">
      <c r="B1" s="1"/>
      <c r="C1" s="26"/>
      <c r="D1" s="72" t="s">
        <v>83</v>
      </c>
      <c r="E1" s="72"/>
      <c r="F1" s="72"/>
      <c r="G1" s="1"/>
      <c r="H1" s="61" t="s">
        <v>85</v>
      </c>
      <c r="I1" s="4"/>
      <c r="J1" s="4"/>
      <c r="K1" s="5"/>
      <c r="L1" s="19"/>
      <c r="M1" s="2"/>
      <c r="N1" s="6"/>
    </row>
    <row r="2" spans="1:15" x14ac:dyDescent="0.25">
      <c r="B2" s="1"/>
      <c r="C2" s="25"/>
      <c r="D2" s="60" t="s">
        <v>84</v>
      </c>
      <c r="E2" s="60"/>
      <c r="F2" s="60"/>
      <c r="G2" s="1"/>
      <c r="H2" s="4"/>
      <c r="I2" s="4"/>
      <c r="J2" s="4"/>
      <c r="L2" s="2"/>
      <c r="M2" s="2"/>
      <c r="N2" s="6"/>
    </row>
    <row r="3" spans="1:15" x14ac:dyDescent="0.25">
      <c r="B3" s="1"/>
      <c r="C3" s="28"/>
      <c r="G3" s="1"/>
      <c r="H3" s="62" t="s">
        <v>86</v>
      </c>
      <c r="I3" s="4"/>
      <c r="J3" s="4"/>
      <c r="K3" s="24"/>
      <c r="L3" s="24"/>
      <c r="M3" s="22">
        <f>SUM(H19,H27,H35,H42)</f>
        <v>384</v>
      </c>
      <c r="N3" s="23">
        <f>SUM(J19,J27,J35,J42)</f>
        <v>0</v>
      </c>
    </row>
    <row r="4" spans="1:15" x14ac:dyDescent="0.25">
      <c r="B4" s="1"/>
      <c r="C4" s="25"/>
      <c r="G4" s="1"/>
      <c r="H4" s="4"/>
      <c r="I4" s="4"/>
      <c r="J4" s="4"/>
      <c r="L4" s="4"/>
      <c r="M4" s="12"/>
      <c r="N4" s="6"/>
    </row>
    <row r="5" spans="1:15" x14ac:dyDescent="0.25">
      <c r="B5" s="1"/>
      <c r="C5" s="27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65" t="s">
        <v>102</v>
      </c>
      <c r="B6" s="9"/>
      <c r="D6" s="9"/>
      <c r="E6" s="9"/>
      <c r="F6" s="9"/>
      <c r="J6" s="20"/>
      <c r="K6" s="9"/>
      <c r="L6" s="3"/>
      <c r="M6" s="9"/>
    </row>
    <row r="7" spans="1:15" ht="64.150000000000006" customHeight="1" x14ac:dyDescent="0.25">
      <c r="A7" s="81" t="s">
        <v>87</v>
      </c>
      <c r="B7" s="75" t="s">
        <v>88</v>
      </c>
      <c r="C7" s="75" t="s">
        <v>89</v>
      </c>
      <c r="D7" s="75" t="s">
        <v>90</v>
      </c>
      <c r="E7" s="75" t="s">
        <v>91</v>
      </c>
      <c r="F7" s="75" t="s">
        <v>92</v>
      </c>
      <c r="G7" s="75" t="s">
        <v>93</v>
      </c>
      <c r="H7" s="83" t="s">
        <v>94</v>
      </c>
      <c r="I7" s="84"/>
      <c r="J7" s="85" t="s">
        <v>95</v>
      </c>
      <c r="K7" s="85" t="s">
        <v>96</v>
      </c>
      <c r="L7" s="75" t="s">
        <v>97</v>
      </c>
      <c r="M7" s="75" t="s">
        <v>98</v>
      </c>
      <c r="N7" s="73" t="s">
        <v>99</v>
      </c>
      <c r="O7" s="63"/>
    </row>
    <row r="8" spans="1:15" ht="36.6" customHeight="1" x14ac:dyDescent="0.25">
      <c r="A8" s="82"/>
      <c r="B8" s="77"/>
      <c r="C8" s="77"/>
      <c r="D8" s="76"/>
      <c r="E8" s="77"/>
      <c r="F8" s="76"/>
      <c r="G8" s="77"/>
      <c r="H8" s="21" t="s">
        <v>100</v>
      </c>
      <c r="I8" s="64" t="s">
        <v>101</v>
      </c>
      <c r="J8" s="86"/>
      <c r="K8" s="86"/>
      <c r="L8" s="77"/>
      <c r="M8" s="77"/>
      <c r="N8" s="74"/>
      <c r="O8" s="63"/>
    </row>
    <row r="9" spans="1:15" s="52" customFormat="1" ht="15" x14ac:dyDescent="0.2">
      <c r="A9" s="30">
        <v>1</v>
      </c>
      <c r="B9" s="47" t="s">
        <v>3</v>
      </c>
      <c r="C9" s="48" t="s">
        <v>4</v>
      </c>
      <c r="D9" s="48" t="s">
        <v>103</v>
      </c>
      <c r="E9" s="29"/>
      <c r="F9" s="48" t="s">
        <v>22</v>
      </c>
      <c r="G9" s="44" t="s">
        <v>26</v>
      </c>
      <c r="H9" s="49">
        <v>12</v>
      </c>
      <c r="I9" s="30">
        <v>0</v>
      </c>
      <c r="J9" s="30"/>
      <c r="K9" s="50">
        <v>3</v>
      </c>
      <c r="L9" s="51" t="s">
        <v>0</v>
      </c>
      <c r="M9" s="31" t="s">
        <v>1</v>
      </c>
      <c r="N9" s="29"/>
      <c r="O9" s="71" t="s">
        <v>135</v>
      </c>
    </row>
    <row r="10" spans="1:15" s="52" customFormat="1" ht="15" x14ac:dyDescent="0.2">
      <c r="A10" s="30">
        <v>1</v>
      </c>
      <c r="B10" s="47" t="s">
        <v>5</v>
      </c>
      <c r="C10" s="48" t="s">
        <v>6</v>
      </c>
      <c r="D10" s="48" t="s">
        <v>104</v>
      </c>
      <c r="E10" s="29"/>
      <c r="F10" s="48" t="s">
        <v>23</v>
      </c>
      <c r="G10" s="44" t="s">
        <v>26</v>
      </c>
      <c r="H10" s="49">
        <v>0</v>
      </c>
      <c r="I10" s="30">
        <v>12</v>
      </c>
      <c r="J10" s="30"/>
      <c r="K10" s="50">
        <v>3</v>
      </c>
      <c r="L10" s="51" t="s">
        <v>21</v>
      </c>
      <c r="M10" s="31" t="s">
        <v>1</v>
      </c>
      <c r="N10" s="29"/>
      <c r="O10" s="71" t="s">
        <v>135</v>
      </c>
    </row>
    <row r="11" spans="1:15" s="52" customFormat="1" ht="15" x14ac:dyDescent="0.2">
      <c r="A11" s="30">
        <v>1</v>
      </c>
      <c r="B11" s="47" t="s">
        <v>7</v>
      </c>
      <c r="C11" s="48" t="s">
        <v>8</v>
      </c>
      <c r="D11" s="48" t="s">
        <v>105</v>
      </c>
      <c r="E11" s="29"/>
      <c r="F11" s="48" t="s">
        <v>22</v>
      </c>
      <c r="G11" s="44" t="s">
        <v>26</v>
      </c>
      <c r="H11" s="49">
        <v>12</v>
      </c>
      <c r="I11" s="30">
        <v>0</v>
      </c>
      <c r="J11" s="30"/>
      <c r="K11" s="50">
        <v>3</v>
      </c>
      <c r="L11" s="51" t="s">
        <v>0</v>
      </c>
      <c r="M11" s="31" t="s">
        <v>1</v>
      </c>
      <c r="N11" s="29"/>
      <c r="O11" s="71" t="s">
        <v>135</v>
      </c>
    </row>
    <row r="12" spans="1:15" s="52" customFormat="1" ht="15" x14ac:dyDescent="0.2">
      <c r="A12" s="30">
        <v>1</v>
      </c>
      <c r="B12" s="47" t="s">
        <v>9</v>
      </c>
      <c r="C12" s="48" t="s">
        <v>10</v>
      </c>
      <c r="D12" s="48" t="s">
        <v>106</v>
      </c>
      <c r="E12" s="29"/>
      <c r="F12" s="48" t="s">
        <v>79</v>
      </c>
      <c r="G12" s="44" t="s">
        <v>26</v>
      </c>
      <c r="H12" s="49">
        <v>12</v>
      </c>
      <c r="I12" s="30">
        <v>0</v>
      </c>
      <c r="J12" s="30"/>
      <c r="K12" s="50">
        <v>3</v>
      </c>
      <c r="L12" s="51" t="s">
        <v>0</v>
      </c>
      <c r="M12" s="31" t="s">
        <v>1</v>
      </c>
      <c r="N12" s="29"/>
      <c r="O12" s="71" t="s">
        <v>135</v>
      </c>
    </row>
    <row r="13" spans="1:15" s="52" customFormat="1" ht="15" x14ac:dyDescent="0.2">
      <c r="A13" s="30">
        <v>1</v>
      </c>
      <c r="B13" s="47" t="s">
        <v>11</v>
      </c>
      <c r="C13" s="48" t="s">
        <v>12</v>
      </c>
      <c r="D13" s="48" t="s">
        <v>107</v>
      </c>
      <c r="E13" s="29"/>
      <c r="F13" s="48" t="s">
        <v>79</v>
      </c>
      <c r="G13" s="44" t="s">
        <v>26</v>
      </c>
      <c r="H13" s="49">
        <v>12</v>
      </c>
      <c r="I13" s="30">
        <v>0</v>
      </c>
      <c r="J13" s="30"/>
      <c r="K13" s="50">
        <v>4</v>
      </c>
      <c r="L13" s="51" t="s">
        <v>0</v>
      </c>
      <c r="M13" s="31" t="s">
        <v>1</v>
      </c>
      <c r="N13" s="29"/>
      <c r="O13" s="71" t="s">
        <v>135</v>
      </c>
    </row>
    <row r="14" spans="1:15" s="52" customFormat="1" ht="15" x14ac:dyDescent="0.2">
      <c r="A14" s="30">
        <v>1</v>
      </c>
      <c r="B14" s="47" t="s">
        <v>13</v>
      </c>
      <c r="C14" s="48" t="s">
        <v>14</v>
      </c>
      <c r="D14" s="48" t="s">
        <v>108</v>
      </c>
      <c r="E14" s="29"/>
      <c r="F14" s="48" t="s">
        <v>136</v>
      </c>
      <c r="G14" s="44" t="s">
        <v>133</v>
      </c>
      <c r="H14" s="49">
        <v>10</v>
      </c>
      <c r="I14" s="30">
        <v>0</v>
      </c>
      <c r="J14" s="30"/>
      <c r="K14" s="50">
        <v>3</v>
      </c>
      <c r="L14" s="51" t="s">
        <v>0</v>
      </c>
      <c r="M14" s="31" t="s">
        <v>1</v>
      </c>
      <c r="N14" s="29"/>
      <c r="O14" s="71" t="s">
        <v>135</v>
      </c>
    </row>
    <row r="15" spans="1:15" s="52" customFormat="1" ht="15" x14ac:dyDescent="0.2">
      <c r="A15" s="30">
        <v>1</v>
      </c>
      <c r="B15" s="47" t="s">
        <v>15</v>
      </c>
      <c r="C15" s="48" t="s">
        <v>16</v>
      </c>
      <c r="D15" s="48" t="s">
        <v>109</v>
      </c>
      <c r="E15" s="29"/>
      <c r="F15" s="48" t="s">
        <v>79</v>
      </c>
      <c r="G15" s="44" t="s">
        <v>26</v>
      </c>
      <c r="H15" s="49">
        <v>0</v>
      </c>
      <c r="I15" s="30">
        <v>6</v>
      </c>
      <c r="J15" s="30"/>
      <c r="K15" s="50">
        <v>3</v>
      </c>
      <c r="L15" s="51" t="s">
        <v>21</v>
      </c>
      <c r="M15" s="31" t="s">
        <v>1</v>
      </c>
      <c r="N15" s="29"/>
      <c r="O15" s="71" t="s">
        <v>135</v>
      </c>
    </row>
    <row r="16" spans="1:15" s="52" customFormat="1" ht="15" x14ac:dyDescent="0.2">
      <c r="A16" s="30">
        <v>1</v>
      </c>
      <c r="B16" s="47" t="s">
        <v>17</v>
      </c>
      <c r="C16" s="48" t="s">
        <v>18</v>
      </c>
      <c r="D16" s="48" t="s">
        <v>110</v>
      </c>
      <c r="E16" s="29"/>
      <c r="F16" s="48" t="s">
        <v>24</v>
      </c>
      <c r="G16" s="44" t="s">
        <v>26</v>
      </c>
      <c r="H16" s="49">
        <v>0</v>
      </c>
      <c r="I16" s="30">
        <v>12</v>
      </c>
      <c r="J16" s="30"/>
      <c r="K16" s="50">
        <v>3</v>
      </c>
      <c r="L16" s="51" t="s">
        <v>21</v>
      </c>
      <c r="M16" s="31" t="s">
        <v>1</v>
      </c>
      <c r="N16" s="29"/>
      <c r="O16" s="71" t="s">
        <v>135</v>
      </c>
    </row>
    <row r="17" spans="1:15" s="52" customFormat="1" ht="15" x14ac:dyDescent="0.2">
      <c r="A17" s="30">
        <v>1</v>
      </c>
      <c r="B17" s="47" t="s">
        <v>19</v>
      </c>
      <c r="C17" s="48" t="s">
        <v>20</v>
      </c>
      <c r="D17" s="48" t="s">
        <v>111</v>
      </c>
      <c r="E17" s="29"/>
      <c r="F17" s="48" t="s">
        <v>25</v>
      </c>
      <c r="G17" s="44" t="s">
        <v>26</v>
      </c>
      <c r="H17" s="49">
        <v>12</v>
      </c>
      <c r="I17" s="30">
        <v>0</v>
      </c>
      <c r="J17" s="30"/>
      <c r="K17" s="50">
        <v>4</v>
      </c>
      <c r="L17" s="51" t="s">
        <v>0</v>
      </c>
      <c r="M17" s="31" t="s">
        <v>1</v>
      </c>
      <c r="N17" s="29"/>
      <c r="O17" s="71" t="s">
        <v>135</v>
      </c>
    </row>
    <row r="18" spans="1:15" x14ac:dyDescent="0.25">
      <c r="A18" s="66"/>
      <c r="B18" s="32"/>
      <c r="C18" s="32"/>
      <c r="D18" s="32"/>
      <c r="E18" s="32"/>
      <c r="F18" s="32"/>
      <c r="G18" s="32"/>
      <c r="H18" s="33">
        <f>SUM(H9:H17)</f>
        <v>70</v>
      </c>
      <c r="I18" s="33">
        <f>SUM(I9:I17)</f>
        <v>30</v>
      </c>
      <c r="J18" s="33">
        <f>SUM(J9:J17)</f>
        <v>0</v>
      </c>
      <c r="K18" s="43">
        <f>SUM(K9:K17)</f>
        <v>29</v>
      </c>
      <c r="L18" s="35"/>
      <c r="M18" s="35"/>
      <c r="N18" s="32"/>
      <c r="O18" s="71" t="s">
        <v>135</v>
      </c>
    </row>
    <row r="19" spans="1:15" ht="24" x14ac:dyDescent="0.25">
      <c r="A19" s="66"/>
      <c r="B19" s="32"/>
      <c r="C19" s="32"/>
      <c r="D19" s="32"/>
      <c r="E19" s="32"/>
      <c r="F19" s="32"/>
      <c r="G19" s="69" t="s">
        <v>2</v>
      </c>
      <c r="H19" s="78">
        <f>SUM(H18:I18)</f>
        <v>100</v>
      </c>
      <c r="I19" s="80"/>
      <c r="J19" s="36">
        <f>SUM(J18)</f>
        <v>0</v>
      </c>
      <c r="K19" s="34"/>
      <c r="L19" s="35"/>
      <c r="M19" s="35"/>
      <c r="N19" s="32"/>
      <c r="O19" s="71" t="s">
        <v>135</v>
      </c>
    </row>
    <row r="20" spans="1:15" s="52" customFormat="1" ht="15" x14ac:dyDescent="0.2">
      <c r="A20" s="38">
        <v>2</v>
      </c>
      <c r="B20" s="37" t="s">
        <v>27</v>
      </c>
      <c r="C20" s="37" t="s">
        <v>28</v>
      </c>
      <c r="D20" s="37" t="s">
        <v>112</v>
      </c>
      <c r="E20" s="37" t="s">
        <v>7</v>
      </c>
      <c r="F20" s="37" t="s">
        <v>80</v>
      </c>
      <c r="G20" s="45" t="s">
        <v>26</v>
      </c>
      <c r="H20" s="38">
        <v>0</v>
      </c>
      <c r="I20" s="38">
        <v>12</v>
      </c>
      <c r="J20" s="38"/>
      <c r="K20" s="46">
        <v>4</v>
      </c>
      <c r="L20" s="39" t="s">
        <v>21</v>
      </c>
      <c r="M20" s="39" t="s">
        <v>1</v>
      </c>
      <c r="N20" s="37"/>
      <c r="O20" s="71" t="s">
        <v>135</v>
      </c>
    </row>
    <row r="21" spans="1:15" s="52" customFormat="1" ht="15" x14ac:dyDescent="0.2">
      <c r="A21" s="38">
        <v>2</v>
      </c>
      <c r="B21" s="37" t="s">
        <v>29</v>
      </c>
      <c r="C21" s="37" t="s">
        <v>30</v>
      </c>
      <c r="D21" s="37" t="s">
        <v>113</v>
      </c>
      <c r="E21" s="37" t="s">
        <v>7</v>
      </c>
      <c r="F21" s="37" t="s">
        <v>39</v>
      </c>
      <c r="G21" s="45" t="s">
        <v>26</v>
      </c>
      <c r="H21" s="38">
        <v>0</v>
      </c>
      <c r="I21" s="38">
        <v>12</v>
      </c>
      <c r="J21" s="38"/>
      <c r="K21" s="46">
        <v>4</v>
      </c>
      <c r="L21" s="39" t="s">
        <v>21</v>
      </c>
      <c r="M21" s="39" t="s">
        <v>1</v>
      </c>
      <c r="N21" s="37"/>
      <c r="O21" s="71" t="s">
        <v>135</v>
      </c>
    </row>
    <row r="22" spans="1:15" s="52" customFormat="1" ht="15" x14ac:dyDescent="0.2">
      <c r="A22" s="38">
        <v>2</v>
      </c>
      <c r="B22" s="37" t="s">
        <v>31</v>
      </c>
      <c r="C22" s="37" t="s">
        <v>32</v>
      </c>
      <c r="D22" s="37" t="s">
        <v>114</v>
      </c>
      <c r="E22" s="37" t="s">
        <v>19</v>
      </c>
      <c r="F22" s="37" t="s">
        <v>40</v>
      </c>
      <c r="G22" s="45" t="s">
        <v>26</v>
      </c>
      <c r="H22" s="38">
        <v>22</v>
      </c>
      <c r="I22" s="38">
        <v>0</v>
      </c>
      <c r="J22" s="38"/>
      <c r="K22" s="46">
        <v>6</v>
      </c>
      <c r="L22" s="39" t="s">
        <v>0</v>
      </c>
      <c r="M22" s="39" t="s">
        <v>1</v>
      </c>
      <c r="N22" s="37"/>
      <c r="O22" s="71" t="s">
        <v>135</v>
      </c>
    </row>
    <row r="23" spans="1:15" s="52" customFormat="1" ht="15" x14ac:dyDescent="0.2">
      <c r="A23" s="38">
        <v>2</v>
      </c>
      <c r="B23" s="37" t="s">
        <v>33</v>
      </c>
      <c r="C23" s="37" t="s">
        <v>34</v>
      </c>
      <c r="D23" s="37" t="s">
        <v>115</v>
      </c>
      <c r="E23" s="37" t="s">
        <v>7</v>
      </c>
      <c r="F23" s="37" t="s">
        <v>41</v>
      </c>
      <c r="G23" s="45" t="s">
        <v>26</v>
      </c>
      <c r="H23" s="38">
        <v>12</v>
      </c>
      <c r="I23" s="38">
        <v>0</v>
      </c>
      <c r="J23" s="38"/>
      <c r="K23" s="46">
        <v>4</v>
      </c>
      <c r="L23" s="39" t="s">
        <v>0</v>
      </c>
      <c r="M23" s="39" t="s">
        <v>1</v>
      </c>
      <c r="N23" s="37"/>
      <c r="O23" s="71" t="s">
        <v>135</v>
      </c>
    </row>
    <row r="24" spans="1:15" s="52" customFormat="1" ht="15" x14ac:dyDescent="0.2">
      <c r="A24" s="38">
        <v>2</v>
      </c>
      <c r="B24" s="37" t="s">
        <v>35</v>
      </c>
      <c r="C24" s="37" t="s">
        <v>36</v>
      </c>
      <c r="D24" s="37" t="s">
        <v>116</v>
      </c>
      <c r="E24" s="37" t="s">
        <v>19</v>
      </c>
      <c r="F24" s="37" t="s">
        <v>42</v>
      </c>
      <c r="G24" s="45" t="s">
        <v>26</v>
      </c>
      <c r="H24" s="38">
        <v>24</v>
      </c>
      <c r="I24" s="38">
        <v>0</v>
      </c>
      <c r="J24" s="38"/>
      <c r="K24" s="46">
        <v>6</v>
      </c>
      <c r="L24" s="39" t="s">
        <v>0</v>
      </c>
      <c r="M24" s="39" t="s">
        <v>1</v>
      </c>
      <c r="N24" s="37"/>
      <c r="O24" s="71" t="s">
        <v>135</v>
      </c>
    </row>
    <row r="25" spans="1:15" s="52" customFormat="1" ht="15" x14ac:dyDescent="0.2">
      <c r="A25" s="38">
        <v>2</v>
      </c>
      <c r="B25" s="37" t="s">
        <v>37</v>
      </c>
      <c r="C25" s="37" t="s">
        <v>38</v>
      </c>
      <c r="D25" s="37" t="s">
        <v>117</v>
      </c>
      <c r="E25" s="37" t="s">
        <v>7</v>
      </c>
      <c r="F25" s="37" t="s">
        <v>43</v>
      </c>
      <c r="G25" s="45" t="s">
        <v>134</v>
      </c>
      <c r="H25" s="38">
        <v>16</v>
      </c>
      <c r="I25" s="38">
        <v>0</v>
      </c>
      <c r="J25" s="38"/>
      <c r="K25" s="46">
        <v>4</v>
      </c>
      <c r="L25" s="39" t="s">
        <v>0</v>
      </c>
      <c r="M25" s="39" t="s">
        <v>1</v>
      </c>
      <c r="N25" s="37"/>
      <c r="O25" s="71" t="s">
        <v>135</v>
      </c>
    </row>
    <row r="26" spans="1:15" x14ac:dyDescent="0.25">
      <c r="A26" s="66"/>
      <c r="B26" s="32"/>
      <c r="C26" s="32"/>
      <c r="D26" s="32"/>
      <c r="E26" s="32"/>
      <c r="F26" s="32"/>
      <c r="G26" s="32"/>
      <c r="H26" s="33">
        <f>SUM(H20:H25)</f>
        <v>74</v>
      </c>
      <c r="I26" s="33">
        <f>SUM(I20:I25)</f>
        <v>24</v>
      </c>
      <c r="J26" s="33">
        <f>SUM(J20:J25)</f>
        <v>0</v>
      </c>
      <c r="K26" s="33">
        <f>SUM(K20:K25)</f>
        <v>28</v>
      </c>
      <c r="L26" s="35"/>
      <c r="M26" s="35"/>
      <c r="N26" s="32"/>
      <c r="O26" s="71" t="s">
        <v>135</v>
      </c>
    </row>
    <row r="27" spans="1:15" ht="24" x14ac:dyDescent="0.25">
      <c r="A27" s="66"/>
      <c r="B27" s="32"/>
      <c r="C27" s="32"/>
      <c r="D27" s="32"/>
      <c r="E27" s="32"/>
      <c r="F27" s="32"/>
      <c r="G27" s="69" t="s">
        <v>2</v>
      </c>
      <c r="H27" s="78">
        <f>SUM(H26:I26)</f>
        <v>98</v>
      </c>
      <c r="I27" s="80"/>
      <c r="J27" s="36">
        <f>SUM(J26)</f>
        <v>0</v>
      </c>
      <c r="K27" s="33"/>
      <c r="L27" s="35"/>
      <c r="M27" s="35"/>
      <c r="N27" s="32"/>
      <c r="O27" s="71" t="s">
        <v>135</v>
      </c>
    </row>
    <row r="28" spans="1:15" s="52" customFormat="1" ht="15" x14ac:dyDescent="0.2">
      <c r="A28" s="30">
        <v>3</v>
      </c>
      <c r="B28" s="47" t="s">
        <v>44</v>
      </c>
      <c r="C28" s="48" t="s">
        <v>45</v>
      </c>
      <c r="D28" s="48" t="s">
        <v>118</v>
      </c>
      <c r="E28" s="48" t="s">
        <v>19</v>
      </c>
      <c r="F28" s="48" t="s">
        <v>22</v>
      </c>
      <c r="G28" s="44" t="s">
        <v>26</v>
      </c>
      <c r="H28" s="48">
        <v>0</v>
      </c>
      <c r="I28" s="30">
        <v>12</v>
      </c>
      <c r="J28" s="30"/>
      <c r="K28" s="50">
        <v>4</v>
      </c>
      <c r="L28" s="51" t="s">
        <v>21</v>
      </c>
      <c r="M28" s="31" t="s">
        <v>1</v>
      </c>
      <c r="N28" s="29"/>
      <c r="O28" s="71" t="s">
        <v>135</v>
      </c>
    </row>
    <row r="29" spans="1:15" s="52" customFormat="1" ht="15" x14ac:dyDescent="0.2">
      <c r="A29" s="30">
        <v>3</v>
      </c>
      <c r="B29" s="47" t="s">
        <v>46</v>
      </c>
      <c r="C29" s="48" t="s">
        <v>47</v>
      </c>
      <c r="D29" s="48" t="s">
        <v>119</v>
      </c>
      <c r="E29" s="48" t="s">
        <v>37</v>
      </c>
      <c r="F29" s="48" t="s">
        <v>22</v>
      </c>
      <c r="G29" s="44" t="s">
        <v>26</v>
      </c>
      <c r="H29" s="48">
        <v>20</v>
      </c>
      <c r="I29" s="30">
        <v>0</v>
      </c>
      <c r="J29" s="30"/>
      <c r="K29" s="50">
        <v>6</v>
      </c>
      <c r="L29" s="51" t="s">
        <v>0</v>
      </c>
      <c r="M29" s="31" t="s">
        <v>1</v>
      </c>
      <c r="N29" s="29"/>
      <c r="O29" s="71" t="s">
        <v>135</v>
      </c>
    </row>
    <row r="30" spans="1:15" s="52" customFormat="1" ht="15" x14ac:dyDescent="0.2">
      <c r="A30" s="30">
        <v>3</v>
      </c>
      <c r="B30" s="47" t="s">
        <v>48</v>
      </c>
      <c r="C30" s="48" t="s">
        <v>49</v>
      </c>
      <c r="D30" s="48" t="s">
        <v>120</v>
      </c>
      <c r="E30" s="48" t="s">
        <v>17</v>
      </c>
      <c r="F30" s="48" t="s">
        <v>56</v>
      </c>
      <c r="G30" s="44" t="s">
        <v>26</v>
      </c>
      <c r="H30" s="48">
        <v>0</v>
      </c>
      <c r="I30" s="30">
        <v>16</v>
      </c>
      <c r="J30" s="30"/>
      <c r="K30" s="50">
        <v>4</v>
      </c>
      <c r="L30" s="51" t="s">
        <v>21</v>
      </c>
      <c r="M30" s="31" t="s">
        <v>1</v>
      </c>
      <c r="N30" s="29"/>
      <c r="O30" s="71" t="s">
        <v>135</v>
      </c>
    </row>
    <row r="31" spans="1:15" s="52" customFormat="1" ht="15" x14ac:dyDescent="0.2">
      <c r="A31" s="30">
        <v>3</v>
      </c>
      <c r="B31" s="47" t="s">
        <v>50</v>
      </c>
      <c r="C31" s="48" t="s">
        <v>51</v>
      </c>
      <c r="D31" s="48" t="s">
        <v>121</v>
      </c>
      <c r="E31" s="48" t="s">
        <v>17</v>
      </c>
      <c r="F31" s="48" t="s">
        <v>41</v>
      </c>
      <c r="G31" s="44" t="s">
        <v>26</v>
      </c>
      <c r="H31" s="48">
        <v>0</v>
      </c>
      <c r="I31" s="30">
        <v>20</v>
      </c>
      <c r="J31" s="30"/>
      <c r="K31" s="50">
        <v>6</v>
      </c>
      <c r="L31" s="51" t="s">
        <v>21</v>
      </c>
      <c r="M31" s="31" t="s">
        <v>1</v>
      </c>
      <c r="N31" s="29"/>
      <c r="O31" s="71" t="s">
        <v>135</v>
      </c>
    </row>
    <row r="32" spans="1:15" s="52" customFormat="1" ht="15" x14ac:dyDescent="0.2">
      <c r="A32" s="30">
        <v>3</v>
      </c>
      <c r="B32" s="47" t="s">
        <v>52</v>
      </c>
      <c r="C32" s="48" t="s">
        <v>53</v>
      </c>
      <c r="D32" s="48" t="s">
        <v>122</v>
      </c>
      <c r="E32" s="48" t="s">
        <v>35</v>
      </c>
      <c r="F32" s="48" t="s">
        <v>40</v>
      </c>
      <c r="G32" s="44" t="s">
        <v>26</v>
      </c>
      <c r="H32" s="48">
        <v>20</v>
      </c>
      <c r="I32" s="30">
        <v>0</v>
      </c>
      <c r="J32" s="30"/>
      <c r="K32" s="50">
        <v>6</v>
      </c>
      <c r="L32" s="51" t="s">
        <v>0</v>
      </c>
      <c r="M32" s="31" t="s">
        <v>1</v>
      </c>
      <c r="N32" s="29"/>
      <c r="O32" s="71" t="s">
        <v>135</v>
      </c>
    </row>
    <row r="33" spans="1:15" s="52" customFormat="1" ht="15" x14ac:dyDescent="0.2">
      <c r="A33" s="30">
        <v>3</v>
      </c>
      <c r="B33" s="47" t="s">
        <v>54</v>
      </c>
      <c r="C33" s="48" t="s">
        <v>55</v>
      </c>
      <c r="D33" s="48" t="s">
        <v>123</v>
      </c>
      <c r="E33" s="48" t="s">
        <v>17</v>
      </c>
      <c r="F33" s="48" t="s">
        <v>41</v>
      </c>
      <c r="G33" s="44" t="s">
        <v>26</v>
      </c>
      <c r="H33" s="48">
        <v>20</v>
      </c>
      <c r="I33" s="30">
        <v>0</v>
      </c>
      <c r="J33" s="30"/>
      <c r="K33" s="50">
        <v>5</v>
      </c>
      <c r="L33" s="51" t="s">
        <v>0</v>
      </c>
      <c r="M33" s="31" t="s">
        <v>1</v>
      </c>
      <c r="N33" s="29"/>
      <c r="O33" s="71" t="s">
        <v>135</v>
      </c>
    </row>
    <row r="34" spans="1:15" x14ac:dyDescent="0.25">
      <c r="A34" s="66"/>
      <c r="B34" s="32"/>
      <c r="C34" s="32"/>
      <c r="D34" s="32"/>
      <c r="E34" s="32"/>
      <c r="F34" s="32"/>
      <c r="G34" s="32"/>
      <c r="H34" s="33">
        <f>SUM(H28:H33)</f>
        <v>60</v>
      </c>
      <c r="I34" s="33">
        <f>SUM(I28:I33)</f>
        <v>48</v>
      </c>
      <c r="J34" s="33">
        <f>SUM(J28:J33)</f>
        <v>0</v>
      </c>
      <c r="K34" s="33">
        <f>SUM(K28:K33)</f>
        <v>31</v>
      </c>
      <c r="L34" s="35"/>
      <c r="M34" s="35"/>
      <c r="N34" s="32"/>
      <c r="O34" s="71" t="s">
        <v>135</v>
      </c>
    </row>
    <row r="35" spans="1:15" ht="24" x14ac:dyDescent="0.25">
      <c r="A35" s="66"/>
      <c r="B35" s="32"/>
      <c r="C35" s="32"/>
      <c r="D35" s="32"/>
      <c r="E35" s="32"/>
      <c r="F35" s="32"/>
      <c r="G35" s="69" t="s">
        <v>2</v>
      </c>
      <c r="H35" s="78">
        <f>SUM(H34:I34)</f>
        <v>108</v>
      </c>
      <c r="I35" s="80"/>
      <c r="J35" s="36">
        <f>SUM(J34)</f>
        <v>0</v>
      </c>
      <c r="K35" s="33"/>
      <c r="L35" s="35"/>
      <c r="M35" s="35"/>
      <c r="N35" s="32"/>
      <c r="O35" s="71" t="s">
        <v>135</v>
      </c>
    </row>
    <row r="36" spans="1:15" s="52" customFormat="1" ht="15" x14ac:dyDescent="0.2">
      <c r="A36" s="38">
        <v>4</v>
      </c>
      <c r="B36" s="37" t="s">
        <v>57</v>
      </c>
      <c r="C36" s="37" t="s">
        <v>58</v>
      </c>
      <c r="D36" s="37" t="s">
        <v>124</v>
      </c>
      <c r="E36" s="37" t="s">
        <v>52</v>
      </c>
      <c r="F36" s="37" t="s">
        <v>81</v>
      </c>
      <c r="G36" s="45" t="s">
        <v>26</v>
      </c>
      <c r="H36" s="38">
        <v>0</v>
      </c>
      <c r="I36" s="38">
        <v>14</v>
      </c>
      <c r="J36" s="38"/>
      <c r="K36" s="46">
        <v>4</v>
      </c>
      <c r="L36" s="39" t="s">
        <v>21</v>
      </c>
      <c r="M36" s="39" t="s">
        <v>1</v>
      </c>
      <c r="N36" s="37"/>
      <c r="O36" s="71" t="s">
        <v>135</v>
      </c>
    </row>
    <row r="37" spans="1:15" s="52" customFormat="1" ht="15" x14ac:dyDescent="0.2">
      <c r="A37" s="38">
        <v>4</v>
      </c>
      <c r="B37" s="37" t="s">
        <v>59</v>
      </c>
      <c r="C37" s="37" t="s">
        <v>60</v>
      </c>
      <c r="D37" s="37" t="s">
        <v>125</v>
      </c>
      <c r="E37" s="37" t="s">
        <v>7</v>
      </c>
      <c r="F37" s="37" t="s">
        <v>22</v>
      </c>
      <c r="G37" s="45" t="s">
        <v>26</v>
      </c>
      <c r="H37" s="38">
        <v>0</v>
      </c>
      <c r="I37" s="38">
        <v>12</v>
      </c>
      <c r="J37" s="38"/>
      <c r="K37" s="46">
        <v>4</v>
      </c>
      <c r="L37" s="39" t="s">
        <v>21</v>
      </c>
      <c r="M37" s="39" t="s">
        <v>1</v>
      </c>
      <c r="N37" s="37"/>
      <c r="O37" s="71" t="s">
        <v>135</v>
      </c>
    </row>
    <row r="38" spans="1:15" s="52" customFormat="1" ht="15" x14ac:dyDescent="0.2">
      <c r="A38" s="38">
        <v>4</v>
      </c>
      <c r="B38" s="37" t="s">
        <v>61</v>
      </c>
      <c r="C38" s="37" t="s">
        <v>62</v>
      </c>
      <c r="D38" s="37" t="s">
        <v>126</v>
      </c>
      <c r="E38" s="37" t="s">
        <v>7</v>
      </c>
      <c r="F38" s="37" t="s">
        <v>22</v>
      </c>
      <c r="G38" s="45" t="s">
        <v>26</v>
      </c>
      <c r="H38" s="38">
        <v>12</v>
      </c>
      <c r="I38" s="38">
        <v>0</v>
      </c>
      <c r="J38" s="38"/>
      <c r="K38" s="46">
        <v>4</v>
      </c>
      <c r="L38" s="39" t="s">
        <v>0</v>
      </c>
      <c r="M38" s="39" t="s">
        <v>1</v>
      </c>
      <c r="N38" s="37"/>
      <c r="O38" s="71" t="s">
        <v>135</v>
      </c>
    </row>
    <row r="39" spans="1:15" s="52" customFormat="1" ht="15" x14ac:dyDescent="0.2">
      <c r="A39" s="38">
        <v>4</v>
      </c>
      <c r="B39" s="37" t="s">
        <v>63</v>
      </c>
      <c r="C39" s="37" t="s">
        <v>64</v>
      </c>
      <c r="D39" s="37" t="s">
        <v>127</v>
      </c>
      <c r="E39" s="37"/>
      <c r="F39" s="37" t="s">
        <v>81</v>
      </c>
      <c r="G39" s="45" t="s">
        <v>26</v>
      </c>
      <c r="H39" s="38">
        <v>0</v>
      </c>
      <c r="I39" s="38">
        <v>16</v>
      </c>
      <c r="J39" s="38"/>
      <c r="K39" s="46">
        <v>10</v>
      </c>
      <c r="L39" s="39" t="s">
        <v>21</v>
      </c>
      <c r="M39" s="39" t="s">
        <v>1</v>
      </c>
      <c r="N39" s="37"/>
      <c r="O39" s="71" t="s">
        <v>135</v>
      </c>
    </row>
    <row r="40" spans="1:15" s="52" customFormat="1" ht="15" x14ac:dyDescent="0.2">
      <c r="A40" s="38">
        <v>4</v>
      </c>
      <c r="B40" s="37" t="s">
        <v>65</v>
      </c>
      <c r="C40" s="37" t="s">
        <v>66</v>
      </c>
      <c r="D40" s="37" t="s">
        <v>128</v>
      </c>
      <c r="E40" s="37" t="s">
        <v>17</v>
      </c>
      <c r="F40" s="37" t="s">
        <v>67</v>
      </c>
      <c r="G40" s="45" t="s">
        <v>26</v>
      </c>
      <c r="H40" s="38">
        <v>24</v>
      </c>
      <c r="I40" s="38">
        <v>0</v>
      </c>
      <c r="J40" s="38"/>
      <c r="K40" s="46">
        <v>6</v>
      </c>
      <c r="L40" s="39" t="s">
        <v>0</v>
      </c>
      <c r="M40" s="39" t="s">
        <v>1</v>
      </c>
      <c r="N40" s="37"/>
      <c r="O40" s="71" t="s">
        <v>135</v>
      </c>
    </row>
    <row r="41" spans="1:15" s="14" customFormat="1" x14ac:dyDescent="0.25">
      <c r="A41" s="67"/>
      <c r="B41" s="40"/>
      <c r="C41" s="40"/>
      <c r="D41" s="40"/>
      <c r="E41" s="40"/>
      <c r="F41" s="40"/>
      <c r="G41" s="40"/>
      <c r="H41" s="41">
        <f>SUM(H36:H40)</f>
        <v>36</v>
      </c>
      <c r="I41" s="41">
        <f t="shared" ref="I41:K41" si="0">SUM(I36:I40)</f>
        <v>42</v>
      </c>
      <c r="J41" s="41">
        <f t="shared" si="0"/>
        <v>0</v>
      </c>
      <c r="K41" s="41">
        <f t="shared" si="0"/>
        <v>28</v>
      </c>
      <c r="L41" s="42"/>
      <c r="M41" s="42"/>
      <c r="N41" s="40"/>
      <c r="O41" s="71" t="s">
        <v>135</v>
      </c>
    </row>
    <row r="42" spans="1:15" s="14" customFormat="1" ht="24" x14ac:dyDescent="0.25">
      <c r="A42" s="67"/>
      <c r="B42" s="40"/>
      <c r="C42" s="40"/>
      <c r="D42" s="40"/>
      <c r="E42" s="40"/>
      <c r="F42" s="40"/>
      <c r="G42" s="69" t="s">
        <v>2</v>
      </c>
      <c r="H42" s="78">
        <f>SUM(H41:I41)</f>
        <v>78</v>
      </c>
      <c r="I42" s="79"/>
      <c r="J42" s="36">
        <f>SUM(J41)</f>
        <v>0</v>
      </c>
      <c r="K42" s="41"/>
      <c r="L42" s="42"/>
      <c r="M42" s="42"/>
      <c r="N42" s="40"/>
      <c r="O42" s="71" t="s">
        <v>135</v>
      </c>
    </row>
    <row r="43" spans="1:15" s="14" customFormat="1" x14ac:dyDescent="0.25">
      <c r="A43" s="68" t="s">
        <v>68</v>
      </c>
      <c r="B43" s="15"/>
      <c r="C43" s="15"/>
      <c r="D43" s="15"/>
      <c r="E43" s="15"/>
      <c r="F43" s="15"/>
      <c r="G43" s="15"/>
      <c r="H43" s="17"/>
      <c r="I43" s="17"/>
      <c r="J43" s="17"/>
      <c r="K43" s="18"/>
      <c r="L43" s="16"/>
      <c r="M43" s="16"/>
      <c r="N43" s="15"/>
      <c r="O43" s="71" t="s">
        <v>135</v>
      </c>
    </row>
    <row r="44" spans="1:15" s="52" customFormat="1" ht="15" x14ac:dyDescent="0.2">
      <c r="A44" s="55">
        <v>4</v>
      </c>
      <c r="B44" s="47" t="s">
        <v>69</v>
      </c>
      <c r="C44" s="48" t="s">
        <v>70</v>
      </c>
      <c r="D44" s="48" t="s">
        <v>129</v>
      </c>
      <c r="E44" s="53"/>
      <c r="F44" s="58" t="s">
        <v>81</v>
      </c>
      <c r="G44" s="54" t="s">
        <v>26</v>
      </c>
      <c r="H44" s="55">
        <v>0</v>
      </c>
      <c r="I44" s="55">
        <v>8</v>
      </c>
      <c r="J44" s="55"/>
      <c r="K44" s="56">
        <v>2</v>
      </c>
      <c r="L44" s="54" t="s">
        <v>21</v>
      </c>
      <c r="M44" s="54" t="s">
        <v>77</v>
      </c>
      <c r="N44" s="53"/>
      <c r="O44" s="71" t="s">
        <v>135</v>
      </c>
    </row>
    <row r="45" spans="1:15" s="59" customFormat="1" ht="15" x14ac:dyDescent="0.2">
      <c r="A45" s="55">
        <v>4</v>
      </c>
      <c r="B45" s="57" t="s">
        <v>71</v>
      </c>
      <c r="C45" s="58" t="s">
        <v>72</v>
      </c>
      <c r="D45" s="48" t="s">
        <v>130</v>
      </c>
      <c r="E45" s="53"/>
      <c r="F45" s="58" t="s">
        <v>78</v>
      </c>
      <c r="G45" s="54" t="s">
        <v>26</v>
      </c>
      <c r="H45" s="55">
        <v>0</v>
      </c>
      <c r="I45" s="55">
        <v>8</v>
      </c>
      <c r="J45" s="55"/>
      <c r="K45" s="56">
        <v>2</v>
      </c>
      <c r="L45" s="54" t="s">
        <v>21</v>
      </c>
      <c r="M45" s="54" t="s">
        <v>77</v>
      </c>
      <c r="N45" s="53"/>
      <c r="O45" s="71" t="s">
        <v>135</v>
      </c>
    </row>
    <row r="46" spans="1:15" s="52" customFormat="1" ht="15" x14ac:dyDescent="0.2">
      <c r="A46" s="55">
        <v>4</v>
      </c>
      <c r="B46" s="47" t="s">
        <v>73</v>
      </c>
      <c r="C46" s="48" t="s">
        <v>74</v>
      </c>
      <c r="D46" s="48" t="s">
        <v>131</v>
      </c>
      <c r="E46" s="53"/>
      <c r="F46" s="48" t="s">
        <v>82</v>
      </c>
      <c r="G46" s="54" t="s">
        <v>26</v>
      </c>
      <c r="H46" s="55">
        <v>0</v>
      </c>
      <c r="I46" s="55">
        <v>8</v>
      </c>
      <c r="J46" s="55"/>
      <c r="K46" s="56">
        <v>2</v>
      </c>
      <c r="L46" s="54" t="s">
        <v>21</v>
      </c>
      <c r="M46" s="54" t="s">
        <v>77</v>
      </c>
      <c r="N46" s="53"/>
      <c r="O46" s="71" t="s">
        <v>135</v>
      </c>
    </row>
    <row r="47" spans="1:15" s="52" customFormat="1" ht="15" x14ac:dyDescent="0.2">
      <c r="A47" s="55">
        <v>4</v>
      </c>
      <c r="B47" s="47" t="s">
        <v>75</v>
      </c>
      <c r="C47" s="48" t="s">
        <v>76</v>
      </c>
      <c r="D47" s="48" t="s">
        <v>132</v>
      </c>
      <c r="E47" s="53"/>
      <c r="F47" s="48" t="s">
        <v>39</v>
      </c>
      <c r="G47" s="54" t="s">
        <v>26</v>
      </c>
      <c r="H47" s="55">
        <v>0</v>
      </c>
      <c r="I47" s="55">
        <v>8</v>
      </c>
      <c r="J47" s="55"/>
      <c r="K47" s="56">
        <v>2</v>
      </c>
      <c r="L47" s="54" t="s">
        <v>21</v>
      </c>
      <c r="M47" s="54" t="s">
        <v>77</v>
      </c>
      <c r="N47" s="53"/>
      <c r="O47" s="71" t="s">
        <v>135</v>
      </c>
    </row>
  </sheetData>
  <autoFilter ref="A8:O47"/>
  <mergeCells count="18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N7:N8"/>
    <mergeCell ref="D7:D8"/>
    <mergeCell ref="C7:C8"/>
    <mergeCell ref="H42:I42"/>
    <mergeCell ref="H35:I35"/>
    <mergeCell ref="H19:I19"/>
    <mergeCell ref="H27:I27"/>
  </mergeCells>
  <hyperlinks>
    <hyperlink ref="B9" r:id="rId1" display="http://ttajekoztato2018.nye.hu/mintatantervek/targyadatok/4246"/>
    <hyperlink ref="B10" r:id="rId2" display="http://ttajekoztato2018.nye.hu/mintatantervek/targyadatok/4263"/>
    <hyperlink ref="B11" r:id="rId3" display="http://ttajekoztato2018.nye.hu/mintatantervek/targyadatok/4266"/>
    <hyperlink ref="B12" r:id="rId4" display="http://ttajekoztato2018.nye.hu/mintatantervek/targyadatok/4275"/>
    <hyperlink ref="B13" r:id="rId5" display="http://ttajekoztato2018.nye.hu/mintatantervek/targyadatok/4339"/>
    <hyperlink ref="B14" r:id="rId6" display="http://ttajekoztato2018.nye.hu/mintatantervek/targyadatok/4340"/>
    <hyperlink ref="B15" r:id="rId7" display="http://ttajekoztato2018.nye.hu/mintatantervek/targyadatok/4358"/>
    <hyperlink ref="B16" r:id="rId8" display="http://ttajekoztato2018.nye.hu/mintatantervek/targyadatok/4363"/>
    <hyperlink ref="B17" r:id="rId9" display="http://ttajekoztato2018.nye.hu/mintatantervek/targyadatok/9536"/>
    <hyperlink ref="B20" r:id="rId10" display="http://ttajekoztato2018.nye.hu/mintatantervek/targyadatok/4238"/>
    <hyperlink ref="B21" r:id="rId11" display="http://ttajekoztato2018.nye.hu/mintatantervek/targyadatok/4276"/>
    <hyperlink ref="B22" r:id="rId12" display="http://ttajekoztato2018.nye.hu/mintatantervek/targyadatok/4341"/>
    <hyperlink ref="B23" r:id="rId13" display="http://ttajekoztato2018.nye.hu/mintatantervek/targyadatok/4342"/>
    <hyperlink ref="B24" r:id="rId14" display="http://ttajekoztato2018.nye.hu/mintatantervek/targyadatok/4348"/>
    <hyperlink ref="B25" r:id="rId15" display="http://ttajekoztato2018.nye.hu/mintatantervek/targyadatok/4359"/>
    <hyperlink ref="B28" r:id="rId16" display="http://ttajekoztato2018.nye.hu/mintatantervek/targyadatok/4247"/>
    <hyperlink ref="B29" r:id="rId17" display="http://ttajekoztato2018.nye.hu/mintatantervek/targyadatok/4258"/>
    <hyperlink ref="B30" r:id="rId18" display="http://ttajekoztato2018.nye.hu/mintatantervek/targyadatok/4364"/>
    <hyperlink ref="B31" r:id="rId19" display="http://ttajekoztato2018.nye.hu/mintatantervek/targyadatok/4365"/>
    <hyperlink ref="B32" r:id="rId20" display="http://ttajekoztato2018.nye.hu/mintatantervek/targyadatok/4367"/>
    <hyperlink ref="B33" r:id="rId21" display="http://ttajekoztato2018.nye.hu/mintatantervek/targyadatok/4370"/>
    <hyperlink ref="B36" r:id="rId22" display="http://ttajekoztato2018.nye.hu/mintatantervek/targyadatok/4239"/>
    <hyperlink ref="B37" r:id="rId23" display="http://ttajekoztato2018.nye.hu/mintatantervek/targyadatok/4248"/>
    <hyperlink ref="B38" r:id="rId24" display="http://ttajekoztato2018.nye.hu/mintatantervek/targyadatok/4278"/>
    <hyperlink ref="B39" r:id="rId25" display="http://ttajekoztato2018.nye.hu/mintatantervek/targyadatok/4347"/>
    <hyperlink ref="B40" r:id="rId26" display="http://ttajekoztato2018.nye.hu/mintatantervek/targyadatok/4368"/>
    <hyperlink ref="B44" r:id="rId27" display="http://ttajekoztato2018.nye.hu/mintatantervek/targyadatok/4264"/>
    <hyperlink ref="B45" r:id="rId28" display="http://ttajekoztato2018.nye.hu/mintatantervek/targyadatok/4265"/>
    <hyperlink ref="B46" r:id="rId29" display="http://ttajekoztato2018.nye.hu/mintatantervek/targyadatok/4277"/>
    <hyperlink ref="B47" r:id="rId30" display="http://ttajekoztato2018.nye.hu/mintatantervek/targyadatok/4369"/>
  </hyperlink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2021-07-02T09:03:20Z</cp:lastPrinted>
  <dcterms:created xsi:type="dcterms:W3CDTF">2016-09-01T14:49:18Z</dcterms:created>
  <dcterms:modified xsi:type="dcterms:W3CDTF">2025-06-18T12:07:19Z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