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Társadalomtudományi szakfordító\"/>
    </mc:Choice>
  </mc:AlternateContent>
  <bookViews>
    <workbookView xWindow="0" yWindow="0" windowWidth="19200" windowHeight="11160"/>
  </bookViews>
  <sheets>
    <sheet name="Angol" sheetId="1" r:id="rId1"/>
    <sheet name="Német" sheetId="2" r:id="rId2"/>
    <sheet name="Francia" sheetId="3" r:id="rId3"/>
  </sheets>
  <definedNames>
    <definedName name="_xlnm.Print_Titles" localSheetId="0">Angol!$7:$8</definedName>
    <definedName name="_xlnm.Print_Area" localSheetId="0">Angol!$A$1:$N$42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I20" i="1"/>
  <c r="J20" i="1"/>
  <c r="K20" i="1"/>
  <c r="H20" i="1"/>
  <c r="I31" i="1"/>
  <c r="J31" i="1"/>
  <c r="K31" i="1"/>
  <c r="H31" i="1"/>
  <c r="J41" i="1"/>
  <c r="K41" i="1"/>
  <c r="I41" i="1"/>
  <c r="H42" i="1" s="1"/>
  <c r="H41" i="1"/>
  <c r="N3" i="3" l="1"/>
  <c r="K41" i="3"/>
  <c r="J41" i="3"/>
  <c r="J42" i="3" s="1"/>
  <c r="I41" i="3"/>
  <c r="H41" i="3"/>
  <c r="H42" i="3" s="1"/>
  <c r="K31" i="3"/>
  <c r="J31" i="3"/>
  <c r="J32" i="3" s="1"/>
  <c r="I31" i="3"/>
  <c r="H31" i="3"/>
  <c r="H32" i="3" s="1"/>
  <c r="H21" i="3"/>
  <c r="M3" i="3" s="1"/>
  <c r="K20" i="3"/>
  <c r="J20" i="3"/>
  <c r="J21" i="3" s="1"/>
  <c r="I20" i="3"/>
  <c r="H20" i="3"/>
  <c r="K41" i="2" l="1"/>
  <c r="J41" i="2"/>
  <c r="J42" i="2" s="1"/>
  <c r="I41" i="2"/>
  <c r="H41" i="2"/>
  <c r="H42" i="2" s="1"/>
  <c r="K31" i="2"/>
  <c r="J31" i="2"/>
  <c r="J32" i="2" s="1"/>
  <c r="I31" i="2"/>
  <c r="H31" i="2"/>
  <c r="J21" i="2"/>
  <c r="H21" i="2"/>
  <c r="M3" i="2" s="1"/>
  <c r="K20" i="2"/>
  <c r="J20" i="2"/>
  <c r="I20" i="2"/>
  <c r="H20" i="2"/>
  <c r="N3" i="2"/>
  <c r="H32" i="2" l="1"/>
  <c r="J42" i="1"/>
  <c r="J32" i="1" l="1"/>
  <c r="J21" i="1"/>
  <c r="N3" i="1" s="1"/>
  <c r="H32" i="1" l="1"/>
  <c r="H21" i="1"/>
</calcChain>
</file>

<file path=xl/sharedStrings.xml><?xml version="1.0" encoding="utf-8"?>
<sst xmlns="http://schemas.openxmlformats.org/spreadsheetml/2006/main" count="641" uniqueCount="204">
  <si>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</si>
  <si>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</si>
  <si>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</si>
  <si>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</si>
  <si>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</si>
  <si>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</si>
  <si>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</si>
  <si>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</si>
  <si>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</si>
  <si>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</si>
  <si>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</si>
  <si>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</si>
  <si>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</si>
  <si>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</si>
  <si>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</si>
  <si>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</si>
  <si>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</si>
  <si>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</si>
  <si>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</si>
  <si>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G</t>
  </si>
  <si>
    <t>Szakdolgozat</t>
  </si>
  <si>
    <t>NYI</t>
  </si>
  <si>
    <t>Szakfelelős: Dr. Ajtay-Horváth Magda</t>
  </si>
  <si>
    <t>ANF1124L</t>
  </si>
  <si>
    <t>Interkulturális kommunikáció</t>
  </si>
  <si>
    <t>ANF1108L</t>
  </si>
  <si>
    <t>Általános fordítástechnika anyanyelvről idegen nyelvre I.</t>
  </si>
  <si>
    <t>ANF1101L</t>
  </si>
  <si>
    <t>Nyelv és stílusgyakorlatok idegen nyelvből</t>
  </si>
  <si>
    <t>ANF1106L</t>
  </si>
  <si>
    <t>Általános fordítástechnika idegen nyelvről anyanyelvre I.</t>
  </si>
  <si>
    <t>ANF1115L</t>
  </si>
  <si>
    <t>Bevezetés a tolmácsolás elméletébe</t>
  </si>
  <si>
    <t>ANF1121L</t>
  </si>
  <si>
    <t>Gazdasági és jogi alapismeretek</t>
  </si>
  <si>
    <t>ANF1125L</t>
  </si>
  <si>
    <t>Szótárak és számítógépes fordítóprogramok használata</t>
  </si>
  <si>
    <t>ANF1104L</t>
  </si>
  <si>
    <t>Magyar nyelvhelyesség</t>
  </si>
  <si>
    <t>ANF1103L</t>
  </si>
  <si>
    <t>Szóbeli kommunikációs gyakorlatok</t>
  </si>
  <si>
    <t>ANF1105L</t>
  </si>
  <si>
    <t>Bevezetés a fordítás elméletébe</t>
  </si>
  <si>
    <t>ANF1114L</t>
  </si>
  <si>
    <t>Szakmai nyelvhasználat és terminológia I.</t>
  </si>
  <si>
    <t>Dr. Dömötör Ildikó</t>
  </si>
  <si>
    <t>Dr. Ajtay-Horváth Magda</t>
  </si>
  <si>
    <t>Dr. Tukacs Tamás</t>
  </si>
  <si>
    <t>Dr. Veres Ferenc</t>
  </si>
  <si>
    <t>ANF1207L</t>
  </si>
  <si>
    <t>Általános fordítástechnika idegen nyelvről anyanyelvre II.</t>
  </si>
  <si>
    <t>ANF1209L</t>
  </si>
  <si>
    <t>Általános fordítástechnika anyanyelvről idegen nyelvre II.</t>
  </si>
  <si>
    <t>ANF1211L</t>
  </si>
  <si>
    <t>Szakfordítás (társadalomtudományi és gazdasági szövegek)</t>
  </si>
  <si>
    <t>ANF1216L</t>
  </si>
  <si>
    <t>Konszekutív tolmácsolás I.</t>
  </si>
  <si>
    <t>ANF1202L</t>
  </si>
  <si>
    <t>Írásbeli kommunikációs gyakorlatok</t>
  </si>
  <si>
    <t>ANF1210L</t>
  </si>
  <si>
    <t>Bevezetés a szakfordításba (társadalomtudományi, gazdasági, jogi és közigazgatási szövegek)</t>
  </si>
  <si>
    <t>ANF1218L</t>
  </si>
  <si>
    <t>Bevezetés a szinkrontolmácsolásba I.</t>
  </si>
  <si>
    <t>ANF1226L</t>
  </si>
  <si>
    <t>A munkavégzés gazdasági és jogi környezete</t>
  </si>
  <si>
    <t>ANF1227L</t>
  </si>
  <si>
    <t>ANF1317L</t>
  </si>
  <si>
    <t>Konszekutív tolmácsolás II.</t>
  </si>
  <si>
    <t>ANF1320L</t>
  </si>
  <si>
    <t>Tolmácsolás tárgyalási szituációkban és kísérő tolmácsolás</t>
  </si>
  <si>
    <t>ANF1322L</t>
  </si>
  <si>
    <t>Kontrasztív országismeret</t>
  </si>
  <si>
    <t>ANF1313L</t>
  </si>
  <si>
    <t>Hivatalos okmányok fordítása</t>
  </si>
  <si>
    <t>ANF1319L</t>
  </si>
  <si>
    <t>Bevezetés a szinkrontolmácsolásba II.</t>
  </si>
  <si>
    <t>ANF1312L</t>
  </si>
  <si>
    <t>Szakfordítás (jogi és közigazgatási szakszövegek)</t>
  </si>
  <si>
    <t>ANF1323L</t>
  </si>
  <si>
    <t>EU tanulmányok</t>
  </si>
  <si>
    <t>ANF1328L</t>
  </si>
  <si>
    <t>NMF1101L</t>
  </si>
  <si>
    <t>Nyelv- és stílusgyakorlatok idegen nyelvből</t>
  </si>
  <si>
    <t>NMF1103L</t>
  </si>
  <si>
    <t>NMF1104L</t>
  </si>
  <si>
    <t>NMF1105L</t>
  </si>
  <si>
    <t>NMF1106L</t>
  </si>
  <si>
    <t>NMF1108L</t>
  </si>
  <si>
    <t>NMF1115L</t>
  </si>
  <si>
    <t>NMF1121L</t>
  </si>
  <si>
    <t>NMF1124L</t>
  </si>
  <si>
    <t>NMF1125L</t>
  </si>
  <si>
    <t>NMF1227L</t>
  </si>
  <si>
    <t>Ecsedi-Erős Ágnes</t>
  </si>
  <si>
    <t>Dr. Csiky Nándor</t>
  </si>
  <si>
    <t>Dr. Kiss Kálmán Ervin</t>
  </si>
  <si>
    <t>IOVK</t>
  </si>
  <si>
    <t>NMF1114L</t>
  </si>
  <si>
    <t>Szakmai nyelvhasználat és terminológia</t>
  </si>
  <si>
    <t>NMF1202L</t>
  </si>
  <si>
    <t>NMF1207L</t>
  </si>
  <si>
    <t>NMF1209L</t>
  </si>
  <si>
    <t>NMF1210L</t>
  </si>
  <si>
    <t>NMF1211L</t>
  </si>
  <si>
    <t>NMF1216L</t>
  </si>
  <si>
    <t>NMF1218L</t>
  </si>
  <si>
    <t>NMF1226L</t>
  </si>
  <si>
    <t>Konczné dr. Nagy Zsuzsanna Julianna</t>
  </si>
  <si>
    <t>NMF1312L</t>
  </si>
  <si>
    <t>Szakfordítás (jogi és közigazgatási szövegek)</t>
  </si>
  <si>
    <t>NMF1313L</t>
  </si>
  <si>
    <t>NMF1317L</t>
  </si>
  <si>
    <t>NMF1319L</t>
  </si>
  <si>
    <t>NMF1320L</t>
  </si>
  <si>
    <t>Tolmácsolás tárgyalási szituációban és kísérő tolmácsolás</t>
  </si>
  <si>
    <t>NMF1322L</t>
  </si>
  <si>
    <t>NMF1323L</t>
  </si>
  <si>
    <t>NMF1328L</t>
  </si>
  <si>
    <t>FRF1101L</t>
  </si>
  <si>
    <t>FRF1103L</t>
  </si>
  <si>
    <t>FRF1104L</t>
  </si>
  <si>
    <t>FRF1105L</t>
  </si>
  <si>
    <t>FRF1106L</t>
  </si>
  <si>
    <t>FRF1108L</t>
  </si>
  <si>
    <t>FRF1114L</t>
  </si>
  <si>
    <t>FRF1115L</t>
  </si>
  <si>
    <t>FRF1121L</t>
  </si>
  <si>
    <t>FRF1124L</t>
  </si>
  <si>
    <t>FRF1125L</t>
  </si>
  <si>
    <t>Dr. Szilágyi Ildikó</t>
  </si>
  <si>
    <t>Dr. Minya Károly</t>
  </si>
  <si>
    <t>Nagyné dr. Schmelczer Erika Eszter</t>
  </si>
  <si>
    <t>FRF1202L</t>
  </si>
  <si>
    <t>FRF1207L</t>
  </si>
  <si>
    <t>FRF1209L</t>
  </si>
  <si>
    <t>FRF1210L</t>
  </si>
  <si>
    <t>FRF1211L</t>
  </si>
  <si>
    <t>FRF1216L</t>
  </si>
  <si>
    <t>FRF1218L</t>
  </si>
  <si>
    <t>FRF1226L</t>
  </si>
  <si>
    <t>FRF1227L</t>
  </si>
  <si>
    <t>FRF1312L</t>
  </si>
  <si>
    <t>FRF1313L</t>
  </si>
  <si>
    <t>FRF1317L</t>
  </si>
  <si>
    <t>FRF1319L</t>
  </si>
  <si>
    <t>FRF1320L</t>
  </si>
  <si>
    <t>FRF1322L</t>
  </si>
  <si>
    <t>FRF1323L</t>
  </si>
  <si>
    <t>FRF1328L</t>
  </si>
  <si>
    <t>Language practice in a foreign language</t>
  </si>
  <si>
    <t>Oral communication skills</t>
  </si>
  <si>
    <t>Proper Hungarian language use</t>
  </si>
  <si>
    <t>Introduction into the theory of translation</t>
  </si>
  <si>
    <t>General translation skills from L2 to L1 I.</t>
  </si>
  <si>
    <t>General translation skills from L1 to L2 I.</t>
  </si>
  <si>
    <t>Technical terms and terminology</t>
  </si>
  <si>
    <t>Introduction into the theory of interpreting</t>
  </si>
  <si>
    <t>Basic economics and law</t>
  </si>
  <si>
    <t>Intercultural communication</t>
  </si>
  <si>
    <t>The use of dictionaries and computer-assisted translation softwares</t>
  </si>
  <si>
    <t>Translating specialized texts (law and administration)</t>
  </si>
  <si>
    <t>Translating official documents</t>
  </si>
  <si>
    <t>Consecutive interpreting II.</t>
  </si>
  <si>
    <t>Introduction to simultaneous interpreting II.</t>
  </si>
  <si>
    <t>Interpreting at negotiations and escorting interpreting</t>
  </si>
  <si>
    <t>Contrastive analysis of the culture of Hungary and English-speaking countries</t>
  </si>
  <si>
    <t>EU studies</t>
  </si>
  <si>
    <t>Degree thesis</t>
  </si>
  <si>
    <t>General translation skills from L2 to L1 II.</t>
  </si>
  <si>
    <t>General translation skills from L1 to L2 II.</t>
  </si>
  <si>
    <t>Introduction to special texts (social sciences, economics, law and administration)</t>
  </si>
  <si>
    <t>Translating specialized texts (social sciences and economics)</t>
  </si>
  <si>
    <t>Consecutive interpreting I.</t>
  </si>
  <si>
    <t>Introduction to simultaneous interpreting I.</t>
  </si>
  <si>
    <t>The job of the translator and the interpreter - its economic and legal framework</t>
  </si>
  <si>
    <t>Szak megnevezése: Társadalomtudományi és gazdasági szakfordító és tolmács (angol)</t>
  </si>
  <si>
    <t>Szak megnevezése: Társadalomtudományi és gazdasági szakfordító és tolmács (német)</t>
  </si>
  <si>
    <t>Szak megnevezése: Társadalomtudományi és gazdasági szakfordító és tolmács (francia)</t>
  </si>
  <si>
    <t>Dr. Szerencsi Mária Katalin</t>
  </si>
  <si>
    <t>2019 szeptemberétől</t>
  </si>
  <si>
    <t>Képzés óraszáma/Number of training hours:</t>
  </si>
  <si>
    <t>Szakfelelős/Programme coordinator:  Dr. Ajtay-Horváth Magda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</si>
  <si>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</si>
  <si>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</si>
  <si>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</si>
  <si>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</si>
  <si>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</si>
  <si>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</si>
  <si>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</si>
  <si>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</si>
  <si>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</si>
  <si>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</si>
  <si>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</si>
  <si>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</si>
  <si>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</si>
  <si>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</si>
  <si>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</si>
  <si>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2019 szeptemberétől/from September 2019</t>
  </si>
  <si>
    <t>*</t>
  </si>
  <si>
    <t>Name of the programme: Translating and Interpreting Specialized in Social Sciences and Economics</t>
  </si>
  <si>
    <t>Lukács Béla</t>
  </si>
  <si>
    <t>Szőke Dávid</t>
  </si>
  <si>
    <t>Kiss Sándor</t>
  </si>
  <si>
    <t>Dr. Vesszős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</si>
</sst>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7" fillId="4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4" fillId="0" borderId="0" xfId="1" applyFont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1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8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3</xdr:row>
      <xdr:rowOff>228599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712761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712761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76" TargetMode="External"/><Relationship Id="rId13" Type="http://schemas.openxmlformats.org/officeDocument/2006/relationships/hyperlink" Target="http://ttajekoztato2018.nye.hu/mintatantervek/targyadatok/4281" TargetMode="External"/><Relationship Id="rId18" Type="http://schemas.openxmlformats.org/officeDocument/2006/relationships/hyperlink" Target="http://ttajekoztato2018.nye.hu/mintatantervek/targyadatok/4334" TargetMode="External"/><Relationship Id="rId26" Type="http://schemas.openxmlformats.org/officeDocument/2006/relationships/hyperlink" Target="http://ttajekoztato2018.nye.hu/mintatantervek/targyadatok/4394" TargetMode="External"/><Relationship Id="rId3" Type="http://schemas.openxmlformats.org/officeDocument/2006/relationships/hyperlink" Target="http://ttajekoztato2018.nye.hu/mintatantervek/targyadatok/4290" TargetMode="External"/><Relationship Id="rId21" Type="http://schemas.openxmlformats.org/officeDocument/2006/relationships/hyperlink" Target="http://ttajekoztato2018.nye.hu/mintatantervek/targyadatok/4243" TargetMode="External"/><Relationship Id="rId7" Type="http://schemas.openxmlformats.org/officeDocument/2006/relationships/hyperlink" Target="http://ttajekoztato2018.nye.hu/mintatantervek/targyadatok/4318" TargetMode="External"/><Relationship Id="rId12" Type="http://schemas.openxmlformats.org/officeDocument/2006/relationships/hyperlink" Target="http://ttajekoztato2018.nye.hu/mintatantervek/targyadatok/4272" TargetMode="External"/><Relationship Id="rId17" Type="http://schemas.openxmlformats.org/officeDocument/2006/relationships/hyperlink" Target="http://ttajekoztato2018.nye.hu/mintatantervek/targyadatok/4313" TargetMode="External"/><Relationship Id="rId25" Type="http://schemas.openxmlformats.org/officeDocument/2006/relationships/hyperlink" Target="http://ttajekoztato2018.nye.hu/mintatantervek/targyadatok/4316" TargetMode="External"/><Relationship Id="rId2" Type="http://schemas.openxmlformats.org/officeDocument/2006/relationships/hyperlink" Target="http://ttajekoztato2018.nye.hu/mintatantervek/targyadatok/4280" TargetMode="External"/><Relationship Id="rId16" Type="http://schemas.openxmlformats.org/officeDocument/2006/relationships/hyperlink" Target="http://ttajekoztato2018.nye.hu/mintatantervek/targyadatok/4308" TargetMode="External"/><Relationship Id="rId20" Type="http://schemas.openxmlformats.org/officeDocument/2006/relationships/hyperlink" Target="http://ttajekoztato2018.nye.hu/mintatantervek/targyadatok/9638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tajekoztato2018.nye.hu/mintatantervek/targyadatok/4244" TargetMode="External"/><Relationship Id="rId6" Type="http://schemas.openxmlformats.org/officeDocument/2006/relationships/hyperlink" Target="http://ttajekoztato2018.nye.hu/mintatantervek/targyadatok/4317" TargetMode="External"/><Relationship Id="rId11" Type="http://schemas.openxmlformats.org/officeDocument/2006/relationships/hyperlink" Target="http://ttajekoztato2018.nye.hu/mintatantervek/targyadatok/4416" TargetMode="External"/><Relationship Id="rId24" Type="http://schemas.openxmlformats.org/officeDocument/2006/relationships/hyperlink" Target="http://ttajekoztato2018.nye.hu/mintatantervek/targyadatok/4314" TargetMode="External"/><Relationship Id="rId5" Type="http://schemas.openxmlformats.org/officeDocument/2006/relationships/hyperlink" Target="http://ttajekoztato2018.nye.hu/mintatantervek/targyadatok/4315" TargetMode="External"/><Relationship Id="rId15" Type="http://schemas.openxmlformats.org/officeDocument/2006/relationships/hyperlink" Target="http://ttajekoztato2018.nye.hu/mintatantervek/targyadatok/4283" TargetMode="External"/><Relationship Id="rId23" Type="http://schemas.openxmlformats.org/officeDocument/2006/relationships/hyperlink" Target="http://ttajekoztato2018.nye.hu/mintatantervek/targyadatok/4292" TargetMode="External"/><Relationship Id="rId28" Type="http://schemas.openxmlformats.org/officeDocument/2006/relationships/hyperlink" Target="http://ttajekoztato2018.nye.hu/mintatantervek/targyadatok/9639" TargetMode="External"/><Relationship Id="rId10" Type="http://schemas.openxmlformats.org/officeDocument/2006/relationships/hyperlink" Target="http://ttajekoztato2018.nye.hu/mintatantervek/targyadatok/4415" TargetMode="External"/><Relationship Id="rId19" Type="http://schemas.openxmlformats.org/officeDocument/2006/relationships/hyperlink" Target="http://ttajekoztato2018.nye.hu/mintatantervek/targyadatok/9637" TargetMode="External"/><Relationship Id="rId4" Type="http://schemas.openxmlformats.org/officeDocument/2006/relationships/hyperlink" Target="http://ttajekoztato2018.nye.hu/mintatantervek/targyadatok/4309" TargetMode="External"/><Relationship Id="rId9" Type="http://schemas.openxmlformats.org/officeDocument/2006/relationships/hyperlink" Target="http://ttajekoztato2018.nye.hu/mintatantervek/targyadatok/4393" TargetMode="External"/><Relationship Id="rId14" Type="http://schemas.openxmlformats.org/officeDocument/2006/relationships/hyperlink" Target="http://ttajekoztato2018.nye.hu/mintatantervek/targyadatok/4282" TargetMode="External"/><Relationship Id="rId22" Type="http://schemas.openxmlformats.org/officeDocument/2006/relationships/hyperlink" Target="http://ttajekoztato2018.nye.hu/mintatantervek/targyadatok/4291" TargetMode="External"/><Relationship Id="rId27" Type="http://schemas.openxmlformats.org/officeDocument/2006/relationships/hyperlink" Target="http://ttajekoztato2018.nye.hu/mintatantervek/targyadatok/4395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648" TargetMode="External"/><Relationship Id="rId13" Type="http://schemas.openxmlformats.org/officeDocument/2006/relationships/hyperlink" Target="http://ttajekoztato2018.nye.hu/mintatantervek/targyadatok/9651" TargetMode="External"/><Relationship Id="rId18" Type="http://schemas.openxmlformats.org/officeDocument/2006/relationships/hyperlink" Target="http://ttajekoztato2018.nye.hu/mintatantervek/targyadatok/9656" TargetMode="External"/><Relationship Id="rId26" Type="http://schemas.openxmlformats.org/officeDocument/2006/relationships/hyperlink" Target="http://ttajekoztato2018.nye.hu/mintatantervek/targyadatok/9665" TargetMode="External"/><Relationship Id="rId3" Type="http://schemas.openxmlformats.org/officeDocument/2006/relationships/hyperlink" Target="http://ttajekoztato2018.nye.hu/mintatantervek/targyadatok/9642" TargetMode="External"/><Relationship Id="rId21" Type="http://schemas.openxmlformats.org/officeDocument/2006/relationships/hyperlink" Target="http://ttajekoztato2018.nye.hu/mintatantervek/targyadatok/9660" TargetMode="External"/><Relationship Id="rId7" Type="http://schemas.openxmlformats.org/officeDocument/2006/relationships/hyperlink" Target="http://ttajekoztato2018.nye.hu/mintatantervek/targyadatok/9647" TargetMode="External"/><Relationship Id="rId12" Type="http://schemas.openxmlformats.org/officeDocument/2006/relationships/hyperlink" Target="http://ttajekoztato2018.nye.hu/mintatantervek/targyadatok/9646" TargetMode="External"/><Relationship Id="rId17" Type="http://schemas.openxmlformats.org/officeDocument/2006/relationships/hyperlink" Target="http://ttajekoztato2018.nye.hu/mintatantervek/targyadatok/9655" TargetMode="External"/><Relationship Id="rId25" Type="http://schemas.openxmlformats.org/officeDocument/2006/relationships/hyperlink" Target="http://ttajekoztato2018.nye.hu/mintatantervek/targyadatok/9664" TargetMode="External"/><Relationship Id="rId2" Type="http://schemas.openxmlformats.org/officeDocument/2006/relationships/hyperlink" Target="http://ttajekoztato2018.nye.hu/mintatantervek/targyadatok/9641" TargetMode="External"/><Relationship Id="rId16" Type="http://schemas.openxmlformats.org/officeDocument/2006/relationships/hyperlink" Target="http://ttajekoztato2018.nye.hu/mintatantervek/targyadatok/9654" TargetMode="External"/><Relationship Id="rId20" Type="http://schemas.openxmlformats.org/officeDocument/2006/relationships/hyperlink" Target="http://ttajekoztato2018.nye.hu/mintatantervek/targyadatok/9658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://ttajekoztato2018.nye.hu/mintatantervek/targyadatok/9640" TargetMode="External"/><Relationship Id="rId6" Type="http://schemas.openxmlformats.org/officeDocument/2006/relationships/hyperlink" Target="http://ttajekoztato2018.nye.hu/mintatantervek/targyadatok/9645" TargetMode="External"/><Relationship Id="rId11" Type="http://schemas.openxmlformats.org/officeDocument/2006/relationships/hyperlink" Target="http://ttajekoztato2018.nye.hu/mintatantervek/targyadatok/9659" TargetMode="External"/><Relationship Id="rId24" Type="http://schemas.openxmlformats.org/officeDocument/2006/relationships/hyperlink" Target="http://ttajekoztato2018.nye.hu/mintatantervek/targyadatok/9663" TargetMode="External"/><Relationship Id="rId5" Type="http://schemas.openxmlformats.org/officeDocument/2006/relationships/hyperlink" Target="http://ttajekoztato2018.nye.hu/mintatantervek/targyadatok/9644" TargetMode="External"/><Relationship Id="rId15" Type="http://schemas.openxmlformats.org/officeDocument/2006/relationships/hyperlink" Target="http://ttajekoztato2018.nye.hu/mintatantervek/targyadatok/9653" TargetMode="External"/><Relationship Id="rId23" Type="http://schemas.openxmlformats.org/officeDocument/2006/relationships/hyperlink" Target="http://ttajekoztato2018.nye.hu/mintatantervek/targyadatok/9662" TargetMode="External"/><Relationship Id="rId28" Type="http://schemas.openxmlformats.org/officeDocument/2006/relationships/hyperlink" Target="http://ttajekoztato2018.nye.hu/mintatantervek/targyadatok/9667" TargetMode="External"/><Relationship Id="rId10" Type="http://schemas.openxmlformats.org/officeDocument/2006/relationships/hyperlink" Target="http://ttajekoztato2018.nye.hu/mintatantervek/targyadatok/9650" TargetMode="External"/><Relationship Id="rId19" Type="http://schemas.openxmlformats.org/officeDocument/2006/relationships/hyperlink" Target="http://ttajekoztato2018.nye.hu/mintatantervek/targyadatok/9657" TargetMode="External"/><Relationship Id="rId4" Type="http://schemas.openxmlformats.org/officeDocument/2006/relationships/hyperlink" Target="http://ttajekoztato2018.nye.hu/mintatantervek/targyadatok/9643" TargetMode="External"/><Relationship Id="rId9" Type="http://schemas.openxmlformats.org/officeDocument/2006/relationships/hyperlink" Target="http://ttajekoztato2018.nye.hu/mintatantervek/targyadatok/9649" TargetMode="External"/><Relationship Id="rId14" Type="http://schemas.openxmlformats.org/officeDocument/2006/relationships/hyperlink" Target="http://ttajekoztato2018.nye.hu/mintatantervek/targyadatok/9652" TargetMode="External"/><Relationship Id="rId22" Type="http://schemas.openxmlformats.org/officeDocument/2006/relationships/hyperlink" Target="http://ttajekoztato2018.nye.hu/mintatantervek/targyadatok/9661" TargetMode="External"/><Relationship Id="rId27" Type="http://schemas.openxmlformats.org/officeDocument/2006/relationships/hyperlink" Target="http://ttajekoztato2018.nye.hu/mintatantervek/targyadatok/966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675" TargetMode="External"/><Relationship Id="rId13" Type="http://schemas.openxmlformats.org/officeDocument/2006/relationships/hyperlink" Target="http://ttajekoztato2018.nye.hu/mintatantervek/targyadatok/9680" TargetMode="External"/><Relationship Id="rId18" Type="http://schemas.openxmlformats.org/officeDocument/2006/relationships/hyperlink" Target="http://ttajekoztato2018.nye.hu/mintatantervek/targyadatok/9685" TargetMode="External"/><Relationship Id="rId26" Type="http://schemas.openxmlformats.org/officeDocument/2006/relationships/hyperlink" Target="http://ttajekoztato2018.nye.hu/mintatantervek/targyadatok/9693" TargetMode="External"/><Relationship Id="rId3" Type="http://schemas.openxmlformats.org/officeDocument/2006/relationships/hyperlink" Target="http://ttajekoztato2018.nye.hu/mintatantervek/targyadatok/9670" TargetMode="External"/><Relationship Id="rId21" Type="http://schemas.openxmlformats.org/officeDocument/2006/relationships/hyperlink" Target="http://ttajekoztato2018.nye.hu/mintatantervek/targyadatok/9688" TargetMode="External"/><Relationship Id="rId7" Type="http://schemas.openxmlformats.org/officeDocument/2006/relationships/hyperlink" Target="http://ttajekoztato2018.nye.hu/mintatantervek/targyadatok/9674" TargetMode="External"/><Relationship Id="rId12" Type="http://schemas.openxmlformats.org/officeDocument/2006/relationships/hyperlink" Target="http://ttajekoztato2018.nye.hu/mintatantervek/targyadatok/9679" TargetMode="External"/><Relationship Id="rId17" Type="http://schemas.openxmlformats.org/officeDocument/2006/relationships/hyperlink" Target="http://ttajekoztato2018.nye.hu/mintatantervek/targyadatok/9684" TargetMode="External"/><Relationship Id="rId25" Type="http://schemas.openxmlformats.org/officeDocument/2006/relationships/hyperlink" Target="http://ttajekoztato2018.nye.hu/mintatantervek/targyadatok/9692" TargetMode="External"/><Relationship Id="rId2" Type="http://schemas.openxmlformats.org/officeDocument/2006/relationships/hyperlink" Target="http://ttajekoztato2018.nye.hu/mintatantervek/targyadatok/9669" TargetMode="External"/><Relationship Id="rId16" Type="http://schemas.openxmlformats.org/officeDocument/2006/relationships/hyperlink" Target="http://ttajekoztato2018.nye.hu/mintatantervek/targyadatok/9683" TargetMode="External"/><Relationship Id="rId20" Type="http://schemas.openxmlformats.org/officeDocument/2006/relationships/hyperlink" Target="http://ttajekoztato2018.nye.hu/mintatantervek/targyadatok/9687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://ttajekoztato2018.nye.hu/mintatantervek/targyadatok/9668" TargetMode="External"/><Relationship Id="rId6" Type="http://schemas.openxmlformats.org/officeDocument/2006/relationships/hyperlink" Target="http://ttajekoztato2018.nye.hu/mintatantervek/targyadatok/9673" TargetMode="External"/><Relationship Id="rId11" Type="http://schemas.openxmlformats.org/officeDocument/2006/relationships/hyperlink" Target="http://ttajekoztato2018.nye.hu/mintatantervek/targyadatok/9678" TargetMode="External"/><Relationship Id="rId24" Type="http://schemas.openxmlformats.org/officeDocument/2006/relationships/hyperlink" Target="http://ttajekoztato2018.nye.hu/mintatantervek/targyadatok/9691" TargetMode="External"/><Relationship Id="rId5" Type="http://schemas.openxmlformats.org/officeDocument/2006/relationships/hyperlink" Target="http://ttajekoztato2018.nye.hu/mintatantervek/targyadatok/9672" TargetMode="External"/><Relationship Id="rId15" Type="http://schemas.openxmlformats.org/officeDocument/2006/relationships/hyperlink" Target="http://ttajekoztato2018.nye.hu/mintatantervek/targyadatok/9682" TargetMode="External"/><Relationship Id="rId23" Type="http://schemas.openxmlformats.org/officeDocument/2006/relationships/hyperlink" Target="http://ttajekoztato2018.nye.hu/mintatantervek/targyadatok/9690" TargetMode="External"/><Relationship Id="rId28" Type="http://schemas.openxmlformats.org/officeDocument/2006/relationships/hyperlink" Target="http://ttajekoztato2018.nye.hu/mintatantervek/targyadatok/9695" TargetMode="External"/><Relationship Id="rId10" Type="http://schemas.openxmlformats.org/officeDocument/2006/relationships/hyperlink" Target="http://ttajekoztato2018.nye.hu/mintatantervek/targyadatok/9677" TargetMode="External"/><Relationship Id="rId19" Type="http://schemas.openxmlformats.org/officeDocument/2006/relationships/hyperlink" Target="http://ttajekoztato2018.nye.hu/mintatantervek/targyadatok/9686" TargetMode="External"/><Relationship Id="rId4" Type="http://schemas.openxmlformats.org/officeDocument/2006/relationships/hyperlink" Target="http://ttajekoztato2018.nye.hu/mintatantervek/targyadatok/9671" TargetMode="External"/><Relationship Id="rId9" Type="http://schemas.openxmlformats.org/officeDocument/2006/relationships/hyperlink" Target="http://ttajekoztato2018.nye.hu/mintatantervek/targyadatok/9676" TargetMode="External"/><Relationship Id="rId14" Type="http://schemas.openxmlformats.org/officeDocument/2006/relationships/hyperlink" Target="http://ttajekoztato2018.nye.hu/mintatantervek/targyadatok/9681" TargetMode="External"/><Relationship Id="rId22" Type="http://schemas.openxmlformats.org/officeDocument/2006/relationships/hyperlink" Target="http://ttajekoztato2018.nye.hu/mintatantervek/targyadatok/9689" TargetMode="External"/><Relationship Id="rId27" Type="http://schemas.openxmlformats.org/officeDocument/2006/relationships/hyperlink" Target="http://ttajekoztato2018.nye.hu/mintatantervek/targyadatok/9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98" zoomScaleNormal="98" zoomScaleSheetLayoutView="50" workbookViewId="0">
      <selection activeCell="C12" sqref="C12"/>
    </sheetView>
  </sheetViews>
  <sheetFormatPr defaultRowHeight="18.75" x14ac:dyDescent="0.3"/>
  <cols>
    <col min="1" max="1" width="9" style="13" customWidth="1"/>
    <col min="2" max="2" width="12.42578125" style="4" customWidth="1"/>
    <col min="3" max="3" width="45.28515625" style="12" customWidth="1"/>
    <col min="4" max="4" width="46" style="4" customWidth="1"/>
    <col min="5" max="5" width="12" style="4" customWidth="1"/>
    <col min="6" max="6" width="29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3.140625" style="13" customWidth="1"/>
    <col min="11" max="11" width="7" style="14" customWidth="1"/>
    <col min="12" max="12" width="11" style="15" customWidth="1"/>
    <col min="13" max="13" width="17" style="15" customWidth="1"/>
    <col min="14" max="14" width="12.28515625" style="4" customWidth="1"/>
    <col min="15" max="15" width="8.85546875" style="65"/>
  </cols>
  <sheetData>
    <row r="1" spans="1:15" x14ac:dyDescent="0.3">
      <c r="B1" s="1"/>
      <c r="C1" s="25"/>
      <c r="D1" s="60" t="s">
        <v>175</v>
      </c>
      <c r="E1" s="60"/>
      <c r="F1" s="60"/>
      <c r="G1" s="61"/>
      <c r="H1" s="62" t="s">
        <v>181</v>
      </c>
      <c r="I1" s="5"/>
      <c r="J1" s="5"/>
      <c r="K1" s="6"/>
      <c r="L1" s="18"/>
      <c r="M1" s="3"/>
      <c r="N1" s="7"/>
    </row>
    <row r="2" spans="1:15" x14ac:dyDescent="0.3">
      <c r="B2" s="1"/>
      <c r="C2" s="24"/>
      <c r="D2" s="60" t="s">
        <v>199</v>
      </c>
      <c r="E2" s="60"/>
      <c r="F2" s="60"/>
      <c r="G2" s="61"/>
      <c r="H2" s="5"/>
      <c r="I2" s="5"/>
      <c r="J2" s="5"/>
      <c r="L2" s="3"/>
      <c r="M2" s="3"/>
      <c r="N2" s="7"/>
    </row>
    <row r="3" spans="1:15" x14ac:dyDescent="0.3">
      <c r="B3" s="1"/>
      <c r="C3" s="27"/>
      <c r="G3" s="1"/>
      <c r="H3" s="63" t="s">
        <v>180</v>
      </c>
      <c r="I3" s="5"/>
      <c r="J3" s="5"/>
      <c r="K3" s="23"/>
      <c r="L3" s="23"/>
      <c r="M3" s="21">
        <f>SUM(H21,H32,H42)</f>
        <v>310</v>
      </c>
      <c r="N3" s="22">
        <f>SUM(J21,J32,J42)</f>
        <v>0</v>
      </c>
    </row>
    <row r="4" spans="1:15" x14ac:dyDescent="0.3">
      <c r="B4" s="1"/>
      <c r="C4" s="24"/>
      <c r="G4" s="1"/>
      <c r="H4" s="5"/>
      <c r="I4" s="5"/>
      <c r="J4" s="5"/>
      <c r="L4" s="5"/>
      <c r="M4" s="14"/>
      <c r="N4" s="7"/>
    </row>
    <row r="5" spans="1:15" x14ac:dyDescent="0.3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5" ht="16.899999999999999" customHeight="1" x14ac:dyDescent="0.3">
      <c r="A6" s="64" t="s">
        <v>197</v>
      </c>
      <c r="B6" s="11"/>
      <c r="D6" s="11"/>
      <c r="E6" s="11"/>
      <c r="F6" s="11"/>
      <c r="G6" s="15"/>
      <c r="J6" s="19"/>
      <c r="K6" s="11"/>
      <c r="L6" s="4"/>
      <c r="M6" s="11"/>
    </row>
    <row r="7" spans="1:15" ht="64.150000000000006" customHeight="1" x14ac:dyDescent="0.3">
      <c r="A7" s="78" t="s">
        <v>182</v>
      </c>
      <c r="B7" s="74" t="s">
        <v>183</v>
      </c>
      <c r="C7" s="74" t="s">
        <v>184</v>
      </c>
      <c r="D7" s="74" t="s">
        <v>185</v>
      </c>
      <c r="E7" s="74" t="s">
        <v>186</v>
      </c>
      <c r="F7" s="74" t="s">
        <v>187</v>
      </c>
      <c r="G7" s="74" t="s">
        <v>188</v>
      </c>
      <c r="H7" s="79" t="s">
        <v>189</v>
      </c>
      <c r="I7" s="80"/>
      <c r="J7" s="81" t="s">
        <v>190</v>
      </c>
      <c r="K7" s="81" t="s">
        <v>191</v>
      </c>
      <c r="L7" s="74" t="s">
        <v>192</v>
      </c>
      <c r="M7" s="74" t="s">
        <v>193</v>
      </c>
      <c r="N7" s="72" t="s">
        <v>194</v>
      </c>
      <c r="O7" s="66"/>
    </row>
    <row r="8" spans="1:15" ht="36.6" customHeight="1" x14ac:dyDescent="0.3">
      <c r="A8" s="78"/>
      <c r="B8" s="74"/>
      <c r="C8" s="74"/>
      <c r="D8" s="75"/>
      <c r="E8" s="74"/>
      <c r="F8" s="75"/>
      <c r="G8" s="74"/>
      <c r="H8" s="67" t="s">
        <v>195</v>
      </c>
      <c r="I8" s="68" t="s">
        <v>196</v>
      </c>
      <c r="J8" s="81"/>
      <c r="K8" s="81"/>
      <c r="L8" s="74"/>
      <c r="M8" s="74"/>
      <c r="N8" s="73"/>
      <c r="O8" s="66"/>
    </row>
    <row r="9" spans="1:15" s="55" customFormat="1" ht="18" x14ac:dyDescent="0.25">
      <c r="A9" s="30">
        <v>1</v>
      </c>
      <c r="B9" s="52" t="s">
        <v>27</v>
      </c>
      <c r="C9" s="53" t="s">
        <v>28</v>
      </c>
      <c r="D9" s="53" t="s">
        <v>149</v>
      </c>
      <c r="E9" s="29"/>
      <c r="F9" s="53" t="s">
        <v>203</v>
      </c>
      <c r="G9" s="49" t="s">
        <v>21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  <c r="O9" s="71" t="s">
        <v>198</v>
      </c>
    </row>
    <row r="10" spans="1:15" s="55" customFormat="1" ht="18" x14ac:dyDescent="0.25">
      <c r="A10" s="30">
        <v>1</v>
      </c>
      <c r="B10" s="52" t="s">
        <v>39</v>
      </c>
      <c r="C10" s="53" t="s">
        <v>40</v>
      </c>
      <c r="D10" s="53" t="s">
        <v>150</v>
      </c>
      <c r="E10" s="29"/>
      <c r="F10" s="53" t="s">
        <v>47</v>
      </c>
      <c r="G10" s="49" t="s">
        <v>21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  <c r="O10" s="71" t="s">
        <v>198</v>
      </c>
    </row>
    <row r="11" spans="1:15" s="55" customFormat="1" ht="18" x14ac:dyDescent="0.25">
      <c r="A11" s="30">
        <v>1</v>
      </c>
      <c r="B11" s="52" t="s">
        <v>37</v>
      </c>
      <c r="C11" s="53" t="s">
        <v>38</v>
      </c>
      <c r="D11" s="53" t="s">
        <v>151</v>
      </c>
      <c r="E11" s="29"/>
      <c r="F11" s="53" t="s">
        <v>46</v>
      </c>
      <c r="G11" s="49" t="s">
        <v>21</v>
      </c>
      <c r="H11" s="50">
        <v>10</v>
      </c>
      <c r="I11" s="30">
        <v>0</v>
      </c>
      <c r="J11" s="30"/>
      <c r="K11" s="54">
        <v>2</v>
      </c>
      <c r="L11" s="50" t="s">
        <v>2</v>
      </c>
      <c r="M11" s="31" t="s">
        <v>3</v>
      </c>
      <c r="N11" s="29"/>
      <c r="O11" s="71" t="s">
        <v>198</v>
      </c>
    </row>
    <row r="12" spans="1:15" s="55" customFormat="1" ht="18" x14ac:dyDescent="0.25">
      <c r="A12" s="30">
        <v>1</v>
      </c>
      <c r="B12" s="52" t="s">
        <v>41</v>
      </c>
      <c r="C12" s="53" t="s">
        <v>42</v>
      </c>
      <c r="D12" s="53" t="s">
        <v>152</v>
      </c>
      <c r="E12" s="29"/>
      <c r="F12" s="53" t="s">
        <v>46</v>
      </c>
      <c r="G12" s="49" t="s">
        <v>21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  <c r="O12" s="71" t="s">
        <v>198</v>
      </c>
    </row>
    <row r="13" spans="1:15" s="55" customFormat="1" ht="18" x14ac:dyDescent="0.25">
      <c r="A13" s="30">
        <v>1</v>
      </c>
      <c r="B13" s="52" t="s">
        <v>29</v>
      </c>
      <c r="C13" s="53" t="s">
        <v>30</v>
      </c>
      <c r="D13" s="53" t="s">
        <v>153</v>
      </c>
      <c r="E13" s="29"/>
      <c r="F13" s="53" t="s">
        <v>202</v>
      </c>
      <c r="G13" s="49" t="s">
        <v>21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  <c r="O13" s="71" t="s">
        <v>198</v>
      </c>
    </row>
    <row r="14" spans="1:15" s="55" customFormat="1" ht="18" x14ac:dyDescent="0.25">
      <c r="A14" s="30">
        <v>1</v>
      </c>
      <c r="B14" s="52" t="s">
        <v>25</v>
      </c>
      <c r="C14" s="53" t="s">
        <v>26</v>
      </c>
      <c r="D14" s="53" t="s">
        <v>154</v>
      </c>
      <c r="E14" s="29"/>
      <c r="F14" s="53" t="s">
        <v>46</v>
      </c>
      <c r="G14" s="49" t="s">
        <v>21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  <c r="O14" s="71" t="s">
        <v>198</v>
      </c>
    </row>
    <row r="15" spans="1:15" s="55" customFormat="1" ht="18" x14ac:dyDescent="0.25">
      <c r="A15" s="30">
        <v>1</v>
      </c>
      <c r="B15" s="52" t="s">
        <v>43</v>
      </c>
      <c r="C15" s="53" t="s">
        <v>44</v>
      </c>
      <c r="D15" s="53" t="s">
        <v>155</v>
      </c>
      <c r="E15" s="29"/>
      <c r="F15" s="53" t="s">
        <v>47</v>
      </c>
      <c r="G15" s="49" t="s">
        <v>21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  <c r="O15" s="71" t="s">
        <v>198</v>
      </c>
    </row>
    <row r="16" spans="1:15" s="55" customFormat="1" ht="18" x14ac:dyDescent="0.25">
      <c r="A16" s="30">
        <v>1</v>
      </c>
      <c r="B16" s="52" t="s">
        <v>31</v>
      </c>
      <c r="C16" s="53" t="s">
        <v>32</v>
      </c>
      <c r="D16" s="53" t="s">
        <v>156</v>
      </c>
      <c r="E16" s="29"/>
      <c r="F16" s="53" t="s">
        <v>46</v>
      </c>
      <c r="G16" s="49" t="s">
        <v>21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  <c r="O16" s="71" t="s">
        <v>198</v>
      </c>
    </row>
    <row r="17" spans="1:15" s="55" customFormat="1" ht="18" x14ac:dyDescent="0.25">
      <c r="A17" s="30">
        <v>1</v>
      </c>
      <c r="B17" s="52" t="s">
        <v>33</v>
      </c>
      <c r="C17" s="53" t="s">
        <v>34</v>
      </c>
      <c r="D17" s="53" t="s">
        <v>157</v>
      </c>
      <c r="E17" s="29"/>
      <c r="F17" s="53" t="s">
        <v>47</v>
      </c>
      <c r="G17" s="49" t="s">
        <v>21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  <c r="O17" s="71" t="s">
        <v>198</v>
      </c>
    </row>
    <row r="18" spans="1:15" s="55" customFormat="1" ht="18" x14ac:dyDescent="0.25">
      <c r="A18" s="30">
        <v>1</v>
      </c>
      <c r="B18" s="52" t="s">
        <v>23</v>
      </c>
      <c r="C18" s="53" t="s">
        <v>24</v>
      </c>
      <c r="D18" s="53" t="s">
        <v>158</v>
      </c>
      <c r="E18" s="29"/>
      <c r="F18" s="53" t="s">
        <v>203</v>
      </c>
      <c r="G18" s="49" t="s">
        <v>21</v>
      </c>
      <c r="H18" s="50">
        <v>10</v>
      </c>
      <c r="I18" s="30">
        <v>0</v>
      </c>
      <c r="J18" s="30"/>
      <c r="K18" s="54">
        <v>3</v>
      </c>
      <c r="L18" s="50" t="s">
        <v>2</v>
      </c>
      <c r="M18" s="31" t="s">
        <v>3</v>
      </c>
      <c r="N18" s="29"/>
      <c r="O18" s="71" t="s">
        <v>198</v>
      </c>
    </row>
    <row r="19" spans="1:15" s="55" customFormat="1" ht="24" x14ac:dyDescent="0.25">
      <c r="A19" s="30">
        <v>1</v>
      </c>
      <c r="B19" s="52" t="s">
        <v>35</v>
      </c>
      <c r="C19" s="53" t="s">
        <v>36</v>
      </c>
      <c r="D19" s="53" t="s">
        <v>159</v>
      </c>
      <c r="E19" s="29"/>
      <c r="F19" s="53" t="s">
        <v>200</v>
      </c>
      <c r="G19" s="49" t="s">
        <v>21</v>
      </c>
      <c r="H19" s="50">
        <v>0</v>
      </c>
      <c r="I19" s="30">
        <v>10</v>
      </c>
      <c r="J19" s="30"/>
      <c r="K19" s="54">
        <v>3</v>
      </c>
      <c r="L19" s="50" t="s">
        <v>19</v>
      </c>
      <c r="M19" s="31" t="s">
        <v>3</v>
      </c>
      <c r="N19" s="29"/>
      <c r="O19" s="71" t="s">
        <v>198</v>
      </c>
    </row>
    <row r="20" spans="1:15" ht="18" x14ac:dyDescent="0.25">
      <c r="A20" s="69"/>
      <c r="B20" s="33"/>
      <c r="C20" s="33"/>
      <c r="D20" s="33"/>
      <c r="E20" s="33"/>
      <c r="F20" s="33"/>
      <c r="G20" s="33"/>
      <c r="H20" s="34">
        <f>SUM(H9:H19)</f>
        <v>60</v>
      </c>
      <c r="I20" s="34">
        <f t="shared" ref="I20:K20" si="0">SUM(I9:I19)</f>
        <v>50</v>
      </c>
      <c r="J20" s="34">
        <f t="shared" si="0"/>
        <v>0</v>
      </c>
      <c r="K20" s="34">
        <f t="shared" si="0"/>
        <v>31</v>
      </c>
      <c r="L20" s="36"/>
      <c r="M20" s="36"/>
      <c r="N20" s="33"/>
      <c r="O20" s="71" t="s">
        <v>198</v>
      </c>
    </row>
    <row r="21" spans="1:15" ht="24" x14ac:dyDescent="0.25">
      <c r="A21" s="69"/>
      <c r="B21" s="33"/>
      <c r="C21" s="33"/>
      <c r="D21" s="33"/>
      <c r="E21" s="33"/>
      <c r="F21" s="33"/>
      <c r="G21" s="70" t="s">
        <v>16</v>
      </c>
      <c r="H21" s="76">
        <f>SUM(H20:I20)</f>
        <v>110</v>
      </c>
      <c r="I21" s="77"/>
      <c r="J21" s="38">
        <f>SUM(J20)</f>
        <v>0</v>
      </c>
      <c r="K21" s="35"/>
      <c r="L21" s="36"/>
      <c r="M21" s="36"/>
      <c r="N21" s="33"/>
      <c r="O21" s="71" t="s">
        <v>198</v>
      </c>
    </row>
    <row r="22" spans="1:15" s="51" customFormat="1" ht="24" x14ac:dyDescent="0.2">
      <c r="A22" s="41">
        <v>2</v>
      </c>
      <c r="B22" s="40" t="s">
        <v>49</v>
      </c>
      <c r="C22" s="40" t="s">
        <v>50</v>
      </c>
      <c r="D22" s="40" t="s">
        <v>168</v>
      </c>
      <c r="E22" s="40" t="s">
        <v>29</v>
      </c>
      <c r="F22" s="40" t="s">
        <v>202</v>
      </c>
      <c r="G22" s="56" t="s">
        <v>21</v>
      </c>
      <c r="H22" s="41">
        <v>0</v>
      </c>
      <c r="I22" s="41">
        <v>10</v>
      </c>
      <c r="J22" s="41"/>
      <c r="K22" s="42">
        <v>3</v>
      </c>
      <c r="L22" s="43" t="s">
        <v>19</v>
      </c>
      <c r="M22" s="43" t="s">
        <v>3</v>
      </c>
      <c r="N22" s="40"/>
      <c r="O22" s="71" t="s">
        <v>198</v>
      </c>
    </row>
    <row r="23" spans="1:15" s="51" customFormat="1" ht="24" x14ac:dyDescent="0.2">
      <c r="A23" s="41">
        <v>2</v>
      </c>
      <c r="B23" s="40" t="s">
        <v>51</v>
      </c>
      <c r="C23" s="40" t="s">
        <v>52</v>
      </c>
      <c r="D23" s="40" t="s">
        <v>169</v>
      </c>
      <c r="E23" s="40" t="s">
        <v>25</v>
      </c>
      <c r="F23" s="40" t="s">
        <v>46</v>
      </c>
      <c r="G23" s="56" t="s">
        <v>21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  <c r="O23" s="71" t="s">
        <v>198</v>
      </c>
    </row>
    <row r="24" spans="1:15" s="51" customFormat="1" ht="24" x14ac:dyDescent="0.2">
      <c r="A24" s="41">
        <v>2</v>
      </c>
      <c r="B24" s="40" t="s">
        <v>53</v>
      </c>
      <c r="C24" s="40" t="s">
        <v>54</v>
      </c>
      <c r="D24" s="40" t="s">
        <v>171</v>
      </c>
      <c r="E24" s="40"/>
      <c r="F24" s="40" t="s">
        <v>47</v>
      </c>
      <c r="G24" s="56" t="s">
        <v>21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  <c r="O24" s="71" t="s">
        <v>198</v>
      </c>
    </row>
    <row r="25" spans="1:15" s="51" customFormat="1" ht="18" x14ac:dyDescent="0.2">
      <c r="A25" s="41">
        <v>2</v>
      </c>
      <c r="B25" s="40" t="s">
        <v>55</v>
      </c>
      <c r="C25" s="40" t="s">
        <v>56</v>
      </c>
      <c r="D25" s="40" t="s">
        <v>172</v>
      </c>
      <c r="E25" s="40" t="s">
        <v>31</v>
      </c>
      <c r="F25" s="40" t="s">
        <v>200</v>
      </c>
      <c r="G25" s="56" t="s">
        <v>21</v>
      </c>
      <c r="H25" s="41">
        <v>0</v>
      </c>
      <c r="I25" s="41">
        <v>20</v>
      </c>
      <c r="J25" s="41"/>
      <c r="K25" s="42">
        <v>4</v>
      </c>
      <c r="L25" s="43" t="s">
        <v>19</v>
      </c>
      <c r="M25" s="43" t="s">
        <v>3</v>
      </c>
      <c r="N25" s="40"/>
      <c r="O25" s="71" t="s">
        <v>198</v>
      </c>
    </row>
    <row r="26" spans="1:15" s="51" customFormat="1" ht="18" x14ac:dyDescent="0.2">
      <c r="A26" s="41">
        <v>2</v>
      </c>
      <c r="B26" s="40" t="s">
        <v>57</v>
      </c>
      <c r="C26" s="40" t="s">
        <v>58</v>
      </c>
      <c r="D26" s="40"/>
      <c r="E26" s="40"/>
      <c r="F26" s="40" t="s">
        <v>201</v>
      </c>
      <c r="G26" s="56" t="s">
        <v>21</v>
      </c>
      <c r="H26" s="41">
        <v>0</v>
      </c>
      <c r="I26" s="41">
        <v>10</v>
      </c>
      <c r="J26" s="41"/>
      <c r="K26" s="42">
        <v>3</v>
      </c>
      <c r="L26" s="43" t="s">
        <v>19</v>
      </c>
      <c r="M26" s="43" t="s">
        <v>3</v>
      </c>
      <c r="N26" s="40"/>
      <c r="O26" s="71" t="s">
        <v>198</v>
      </c>
    </row>
    <row r="27" spans="1:15" s="51" customFormat="1" ht="24" x14ac:dyDescent="0.2">
      <c r="A27" s="41">
        <v>2</v>
      </c>
      <c r="B27" s="40" t="s">
        <v>59</v>
      </c>
      <c r="C27" s="40" t="s">
        <v>60</v>
      </c>
      <c r="D27" s="40" t="s">
        <v>170</v>
      </c>
      <c r="E27" s="40"/>
      <c r="F27" s="40" t="s">
        <v>200</v>
      </c>
      <c r="G27" s="56" t="s">
        <v>21</v>
      </c>
      <c r="H27" s="41">
        <v>10</v>
      </c>
      <c r="I27" s="41">
        <v>0</v>
      </c>
      <c r="J27" s="41"/>
      <c r="K27" s="42">
        <v>3</v>
      </c>
      <c r="L27" s="43" t="s">
        <v>2</v>
      </c>
      <c r="M27" s="43" t="s">
        <v>3</v>
      </c>
      <c r="N27" s="40"/>
      <c r="O27" s="71" t="s">
        <v>198</v>
      </c>
    </row>
    <row r="28" spans="1:15" s="51" customFormat="1" ht="18" x14ac:dyDescent="0.2">
      <c r="A28" s="41">
        <v>2</v>
      </c>
      <c r="B28" s="40" t="s">
        <v>61</v>
      </c>
      <c r="C28" s="40" t="s">
        <v>62</v>
      </c>
      <c r="D28" s="40" t="s">
        <v>173</v>
      </c>
      <c r="E28" s="40"/>
      <c r="F28" s="40" t="s">
        <v>200</v>
      </c>
      <c r="G28" s="56" t="s">
        <v>21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  <c r="O28" s="71" t="s">
        <v>198</v>
      </c>
    </row>
    <row r="29" spans="1:15" s="51" customFormat="1" ht="24" x14ac:dyDescent="0.2">
      <c r="A29" s="41">
        <v>2</v>
      </c>
      <c r="B29" s="40" t="s">
        <v>63</v>
      </c>
      <c r="C29" s="40" t="s">
        <v>64</v>
      </c>
      <c r="D29" s="40" t="s">
        <v>174</v>
      </c>
      <c r="E29" s="40"/>
      <c r="F29" s="40" t="s">
        <v>46</v>
      </c>
      <c r="G29" s="56" t="s">
        <v>21</v>
      </c>
      <c r="H29" s="41">
        <v>10</v>
      </c>
      <c r="I29" s="41">
        <v>0</v>
      </c>
      <c r="J29" s="41"/>
      <c r="K29" s="42">
        <v>2</v>
      </c>
      <c r="L29" s="43" t="s">
        <v>2</v>
      </c>
      <c r="M29" s="43" t="s">
        <v>3</v>
      </c>
      <c r="N29" s="40"/>
      <c r="O29" s="71" t="s">
        <v>198</v>
      </c>
    </row>
    <row r="30" spans="1:15" s="51" customFormat="1" ht="18" x14ac:dyDescent="0.2">
      <c r="A30" s="41">
        <v>2</v>
      </c>
      <c r="B30" s="40" t="s">
        <v>65</v>
      </c>
      <c r="C30" s="40" t="s">
        <v>20</v>
      </c>
      <c r="D30" s="40" t="s">
        <v>167</v>
      </c>
      <c r="E30" s="40"/>
      <c r="F30" s="40"/>
      <c r="G30" s="56" t="s">
        <v>21</v>
      </c>
      <c r="H30" s="41">
        <v>0</v>
      </c>
      <c r="I30" s="41">
        <v>0</v>
      </c>
      <c r="J30" s="41"/>
      <c r="K30" s="42">
        <v>3</v>
      </c>
      <c r="L30" s="43" t="s">
        <v>19</v>
      </c>
      <c r="M30" s="43" t="s">
        <v>3</v>
      </c>
      <c r="N30" s="40"/>
      <c r="O30" s="71" t="s">
        <v>198</v>
      </c>
    </row>
    <row r="31" spans="1:15" ht="18" x14ac:dyDescent="0.25">
      <c r="A31" s="69"/>
      <c r="B31" s="33"/>
      <c r="C31" s="33"/>
      <c r="D31" s="33"/>
      <c r="E31" s="33"/>
      <c r="F31" s="33"/>
      <c r="G31" s="33"/>
      <c r="H31" s="34">
        <f>SUM(H22:H30)</f>
        <v>20</v>
      </c>
      <c r="I31" s="34">
        <f t="shared" ref="I31:K31" si="1">SUM(I22:I30)</f>
        <v>80</v>
      </c>
      <c r="J31" s="34">
        <f t="shared" si="1"/>
        <v>0</v>
      </c>
      <c r="K31" s="34">
        <f t="shared" si="1"/>
        <v>28</v>
      </c>
      <c r="L31" s="36"/>
      <c r="M31" s="36"/>
      <c r="N31" s="33"/>
      <c r="O31" s="71" t="s">
        <v>198</v>
      </c>
    </row>
    <row r="32" spans="1:15" ht="24" x14ac:dyDescent="0.25">
      <c r="A32" s="69"/>
      <c r="B32" s="33"/>
      <c r="C32" s="33"/>
      <c r="D32" s="33"/>
      <c r="E32" s="33"/>
      <c r="F32" s="33"/>
      <c r="G32" s="70" t="s">
        <v>16</v>
      </c>
      <c r="H32" s="76">
        <f>SUM(H31:I31)</f>
        <v>100</v>
      </c>
      <c r="I32" s="77"/>
      <c r="J32" s="38">
        <f>SUM(J31)</f>
        <v>0</v>
      </c>
      <c r="K32" s="34"/>
      <c r="L32" s="36"/>
      <c r="M32" s="36"/>
      <c r="N32" s="33"/>
      <c r="O32" s="71" t="s">
        <v>198</v>
      </c>
    </row>
    <row r="33" spans="1:15" s="55" customFormat="1" ht="18" x14ac:dyDescent="0.25">
      <c r="A33" s="30">
        <v>3</v>
      </c>
      <c r="B33" s="52" t="s">
        <v>66</v>
      </c>
      <c r="C33" s="53" t="s">
        <v>67</v>
      </c>
      <c r="D33" s="53" t="s">
        <v>162</v>
      </c>
      <c r="E33" s="29" t="s">
        <v>55</v>
      </c>
      <c r="F33" s="53" t="s">
        <v>200</v>
      </c>
      <c r="G33" s="49" t="s">
        <v>21</v>
      </c>
      <c r="H33" s="50">
        <v>0</v>
      </c>
      <c r="I33" s="30">
        <v>20</v>
      </c>
      <c r="J33" s="30"/>
      <c r="K33" s="54">
        <v>4</v>
      </c>
      <c r="L33" s="50" t="s">
        <v>19</v>
      </c>
      <c r="M33" s="31" t="s">
        <v>3</v>
      </c>
      <c r="N33" s="29"/>
      <c r="O33" s="71" t="s">
        <v>198</v>
      </c>
    </row>
    <row r="34" spans="1:15" s="55" customFormat="1" ht="24" x14ac:dyDescent="0.25">
      <c r="A34" s="30">
        <v>3</v>
      </c>
      <c r="B34" s="52" t="s">
        <v>68</v>
      </c>
      <c r="C34" s="53" t="s">
        <v>69</v>
      </c>
      <c r="D34" s="53" t="s">
        <v>164</v>
      </c>
      <c r="E34" s="29" t="s">
        <v>61</v>
      </c>
      <c r="F34" s="53" t="s">
        <v>200</v>
      </c>
      <c r="G34" s="49" t="s">
        <v>21</v>
      </c>
      <c r="H34" s="50">
        <v>0</v>
      </c>
      <c r="I34" s="30">
        <v>20</v>
      </c>
      <c r="J34" s="30"/>
      <c r="K34" s="54">
        <v>4</v>
      </c>
      <c r="L34" s="50" t="s">
        <v>19</v>
      </c>
      <c r="M34" s="31" t="s">
        <v>3</v>
      </c>
      <c r="N34" s="29"/>
      <c r="O34" s="71" t="s">
        <v>198</v>
      </c>
    </row>
    <row r="35" spans="1:15" s="55" customFormat="1" ht="24" x14ac:dyDescent="0.25">
      <c r="A35" s="30">
        <v>3</v>
      </c>
      <c r="B35" s="52" t="s">
        <v>70</v>
      </c>
      <c r="C35" s="53" t="s">
        <v>71</v>
      </c>
      <c r="D35" s="53" t="s">
        <v>165</v>
      </c>
      <c r="E35" s="29"/>
      <c r="F35" s="53" t="s">
        <v>45</v>
      </c>
      <c r="G35" s="49" t="s">
        <v>21</v>
      </c>
      <c r="H35" s="50">
        <v>10</v>
      </c>
      <c r="I35" s="30">
        <v>0</v>
      </c>
      <c r="J35" s="30"/>
      <c r="K35" s="54">
        <v>3</v>
      </c>
      <c r="L35" s="50" t="s">
        <v>2</v>
      </c>
      <c r="M35" s="31" t="s">
        <v>3</v>
      </c>
      <c r="N35" s="29"/>
      <c r="O35" s="71" t="s">
        <v>198</v>
      </c>
    </row>
    <row r="36" spans="1:15" s="55" customFormat="1" ht="18" x14ac:dyDescent="0.25">
      <c r="A36" s="30">
        <v>3</v>
      </c>
      <c r="B36" s="52" t="s">
        <v>72</v>
      </c>
      <c r="C36" s="53" t="s">
        <v>73</v>
      </c>
      <c r="D36" s="53" t="s">
        <v>161</v>
      </c>
      <c r="E36" s="29" t="s">
        <v>59</v>
      </c>
      <c r="F36" s="53" t="s">
        <v>178</v>
      </c>
      <c r="G36" s="49" t="s">
        <v>21</v>
      </c>
      <c r="H36" s="50">
        <v>0</v>
      </c>
      <c r="I36" s="30">
        <v>10</v>
      </c>
      <c r="J36" s="30"/>
      <c r="K36" s="54">
        <v>3</v>
      </c>
      <c r="L36" s="50" t="s">
        <v>19</v>
      </c>
      <c r="M36" s="31" t="s">
        <v>3</v>
      </c>
      <c r="N36" s="29"/>
      <c r="O36" s="71" t="s">
        <v>198</v>
      </c>
    </row>
    <row r="37" spans="1:15" s="55" customFormat="1" ht="18" x14ac:dyDescent="0.25">
      <c r="A37" s="30">
        <v>3</v>
      </c>
      <c r="B37" s="52" t="s">
        <v>74</v>
      </c>
      <c r="C37" s="53" t="s">
        <v>75</v>
      </c>
      <c r="D37" s="53" t="s">
        <v>163</v>
      </c>
      <c r="E37" s="29" t="s">
        <v>61</v>
      </c>
      <c r="F37" s="53" t="s">
        <v>94</v>
      </c>
      <c r="G37" s="49" t="s">
        <v>21</v>
      </c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  <c r="O37" s="71" t="s">
        <v>198</v>
      </c>
    </row>
    <row r="38" spans="1:15" s="55" customFormat="1" ht="18" x14ac:dyDescent="0.25">
      <c r="A38" s="30">
        <v>3</v>
      </c>
      <c r="B38" s="52" t="s">
        <v>76</v>
      </c>
      <c r="C38" s="53" t="s">
        <v>77</v>
      </c>
      <c r="D38" s="53" t="s">
        <v>160</v>
      </c>
      <c r="E38" s="29" t="s">
        <v>59</v>
      </c>
      <c r="F38" s="53" t="s">
        <v>47</v>
      </c>
      <c r="G38" s="49" t="s">
        <v>21</v>
      </c>
      <c r="H38" s="50">
        <v>0</v>
      </c>
      <c r="I38" s="30">
        <v>10</v>
      </c>
      <c r="J38" s="30"/>
      <c r="K38" s="54">
        <v>3</v>
      </c>
      <c r="L38" s="50" t="s">
        <v>19</v>
      </c>
      <c r="M38" s="31" t="s">
        <v>3</v>
      </c>
      <c r="N38" s="29"/>
      <c r="O38" s="71" t="s">
        <v>198</v>
      </c>
    </row>
    <row r="39" spans="1:15" s="55" customFormat="1" ht="18" x14ac:dyDescent="0.25">
      <c r="A39" s="30">
        <v>3</v>
      </c>
      <c r="B39" s="52" t="s">
        <v>78</v>
      </c>
      <c r="C39" s="53" t="s">
        <v>79</v>
      </c>
      <c r="D39" s="53" t="s">
        <v>166</v>
      </c>
      <c r="E39" s="29"/>
      <c r="F39" s="53" t="s">
        <v>47</v>
      </c>
      <c r="G39" s="49" t="s">
        <v>21</v>
      </c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  <c r="O39" s="71" t="s">
        <v>198</v>
      </c>
    </row>
    <row r="40" spans="1:15" s="55" customFormat="1" ht="18" x14ac:dyDescent="0.25">
      <c r="A40" s="30">
        <v>3</v>
      </c>
      <c r="B40" s="52" t="s">
        <v>80</v>
      </c>
      <c r="C40" s="53" t="s">
        <v>20</v>
      </c>
      <c r="D40" s="53" t="s">
        <v>167</v>
      </c>
      <c r="E40" s="29"/>
      <c r="F40" s="53"/>
      <c r="G40" s="49" t="s">
        <v>21</v>
      </c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  <c r="O40" s="71" t="s">
        <v>198</v>
      </c>
    </row>
    <row r="41" spans="1:15" ht="18" x14ac:dyDescent="0.25">
      <c r="A41" s="69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  <c r="O41" s="71" t="s">
        <v>198</v>
      </c>
    </row>
    <row r="42" spans="1:15" ht="24" x14ac:dyDescent="0.3">
      <c r="A42" s="69"/>
      <c r="B42" s="33"/>
      <c r="C42" s="33"/>
      <c r="D42" s="33"/>
      <c r="E42" s="33"/>
      <c r="F42" s="33"/>
      <c r="G42" s="70" t="s">
        <v>16</v>
      </c>
      <c r="H42" s="76">
        <f>SUM(H41:I41)</f>
        <v>100</v>
      </c>
      <c r="I42" s="77"/>
      <c r="J42" s="38">
        <f>SUM(J41)</f>
        <v>0</v>
      </c>
      <c r="K42" s="34"/>
      <c r="L42" s="36"/>
      <c r="M42" s="36"/>
      <c r="N42" s="33"/>
    </row>
  </sheetData>
  <sortState ref="A9:N19">
    <sortCondition ref="B9:B19"/>
  </sortState>
  <mergeCells count="16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2:I42"/>
    <mergeCell ref="H21:I21"/>
    <mergeCell ref="H32:I32"/>
  </mergeCells>
  <hyperlinks>
    <hyperlink ref="B18" r:id="rId1" display="http://ttajekoztato2018.nye.hu/mintatantervek/targyadatok/4244"/>
    <hyperlink ref="B14" r:id="rId2" display="http://ttajekoztato2018.nye.hu/mintatantervek/targyadatok/4280"/>
    <hyperlink ref="B9" r:id="rId3" display="http://ttajekoztato2018.nye.hu/mintatantervek/targyadatok/4290"/>
    <hyperlink ref="B13" r:id="rId4" display="http://ttajekoztato2018.nye.hu/mintatantervek/targyadatok/4309"/>
    <hyperlink ref="B16" r:id="rId5" display="http://ttajekoztato2018.nye.hu/mintatantervek/targyadatok/4315"/>
    <hyperlink ref="B17" r:id="rId6" display="http://ttajekoztato2018.nye.hu/mintatantervek/targyadatok/4317"/>
    <hyperlink ref="B19" r:id="rId7" display="http://ttajekoztato2018.nye.hu/mintatantervek/targyadatok/4318"/>
    <hyperlink ref="B11" r:id="rId8" display="http://ttajekoztato2018.nye.hu/mintatantervek/targyadatok/4376"/>
    <hyperlink ref="B10" r:id="rId9" display="http://ttajekoztato2018.nye.hu/mintatantervek/targyadatok/4393"/>
    <hyperlink ref="B12" r:id="rId10" display="http://ttajekoztato2018.nye.hu/mintatantervek/targyadatok/4415"/>
    <hyperlink ref="B15" r:id="rId11" display="http://ttajekoztato2018.nye.hu/mintatantervek/targyadatok/4416"/>
    <hyperlink ref="B22" r:id="rId12" display="http://ttajekoztato2018.nye.hu/mintatantervek/targyadatok/4272"/>
    <hyperlink ref="B23" r:id="rId13" display="http://ttajekoztato2018.nye.hu/mintatantervek/targyadatok/4281"/>
    <hyperlink ref="B24" r:id="rId14" display="http://ttajekoztato2018.nye.hu/mintatantervek/targyadatok/4282"/>
    <hyperlink ref="B25" r:id="rId15" display="http://ttajekoztato2018.nye.hu/mintatantervek/targyadatok/4283"/>
    <hyperlink ref="B26" r:id="rId16" display="http://ttajekoztato2018.nye.hu/mintatantervek/targyadatok/4308"/>
    <hyperlink ref="B27" r:id="rId17" display="http://ttajekoztato2018.nye.hu/mintatantervek/targyadatok/4313"/>
    <hyperlink ref="B28" r:id="rId18" display="http://ttajekoztato2018.nye.hu/mintatantervek/targyadatok/4334"/>
    <hyperlink ref="B29" r:id="rId19" display="http://ttajekoztato2018.nye.hu/mintatantervek/targyadatok/9637"/>
    <hyperlink ref="B30" r:id="rId20" display="http://ttajekoztato2018.nye.hu/mintatantervek/targyadatok/9638"/>
    <hyperlink ref="B33" r:id="rId21" display="http://ttajekoztato2018.nye.hu/mintatantervek/targyadatok/4243"/>
    <hyperlink ref="B34" r:id="rId22" display="http://ttajekoztato2018.nye.hu/mintatantervek/targyadatok/4291"/>
    <hyperlink ref="B35" r:id="rId23" display="http://ttajekoztato2018.nye.hu/mintatantervek/targyadatok/4292"/>
    <hyperlink ref="B36" r:id="rId24" display="http://ttajekoztato2018.nye.hu/mintatantervek/targyadatok/4314"/>
    <hyperlink ref="B37" r:id="rId25" display="http://ttajekoztato2018.nye.hu/mintatantervek/targyadatok/4316"/>
    <hyperlink ref="B38" r:id="rId26" display="http://ttajekoztato2018.nye.hu/mintatantervek/targyadatok/4394"/>
    <hyperlink ref="B39" r:id="rId27" display="http://ttajekoztato2018.nye.hu/mintatantervek/targyadatok/4395"/>
    <hyperlink ref="B40" r:id="rId28" display="http://ttajekoztato2018.nye.hu/mintatantervek/targyadatok/9639"/>
  </hyperlinks>
  <printOptions horizontalCentered="1" headings="1" gridLines="1"/>
  <pageMargins left="7.874015748031496E-2" right="0.27559055118110237" top="0.47244094488188981" bottom="0.47244094488188981" header="0" footer="0"/>
  <pageSetup paperSize="9" scale="55" orientation="landscape" cellComments="atEnd" r:id="rId29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8.42578125" customWidth="1"/>
    <col min="5" max="5" width="9.28515625" customWidth="1"/>
    <col min="6" max="6" width="33.5703125" customWidth="1"/>
    <col min="7" max="7" width="9.42578125" customWidth="1"/>
    <col min="8" max="9" width="4.85546875" customWidth="1"/>
    <col min="10" max="10" width="8.7109375" customWidth="1"/>
    <col min="11" max="11" width="5.7109375" customWidth="1"/>
    <col min="12" max="12" width="11" customWidth="1"/>
    <col min="13" max="13" width="9.28515625" customWidth="1"/>
    <col min="14" max="14" width="17.28515625" customWidth="1"/>
  </cols>
  <sheetData>
    <row r="1" spans="1:14" x14ac:dyDescent="0.25">
      <c r="A1" s="2"/>
      <c r="B1" s="1"/>
      <c r="C1" s="25"/>
      <c r="D1" s="57" t="s">
        <v>176</v>
      </c>
      <c r="E1" s="57"/>
      <c r="F1" s="57"/>
      <c r="G1" s="57"/>
      <c r="H1" s="58"/>
      <c r="I1" s="58"/>
      <c r="J1" s="58"/>
      <c r="K1" s="59"/>
      <c r="L1" s="18" t="s">
        <v>22</v>
      </c>
      <c r="M1" s="3"/>
      <c r="N1" s="7"/>
    </row>
    <row r="2" spans="1:14" x14ac:dyDescent="0.25">
      <c r="A2" s="2"/>
      <c r="B2" s="1"/>
      <c r="C2" s="24"/>
      <c r="D2" s="48"/>
      <c r="E2" s="4"/>
      <c r="F2" s="4"/>
      <c r="G2" s="1"/>
      <c r="H2" s="5"/>
      <c r="I2" s="5"/>
      <c r="J2" s="5"/>
      <c r="K2" s="14"/>
      <c r="L2" s="3"/>
      <c r="M2" s="3"/>
      <c r="N2" s="7"/>
    </row>
    <row r="3" spans="1:14" x14ac:dyDescent="0.25">
      <c r="A3" s="2"/>
      <c r="B3" s="1"/>
      <c r="C3" s="27"/>
      <c r="D3" s="4"/>
      <c r="E3" s="4"/>
      <c r="F3" s="4"/>
      <c r="G3" s="1"/>
      <c r="H3" s="5"/>
      <c r="I3" s="5"/>
      <c r="J3" s="5"/>
      <c r="K3" s="23" t="s">
        <v>17</v>
      </c>
      <c r="L3" s="23"/>
      <c r="M3" s="21">
        <f>SUM(H21,H33,H43,H57)</f>
        <v>100</v>
      </c>
      <c r="N3" s="22">
        <f>SUM(J22,J33,J43,J57)</f>
        <v>0</v>
      </c>
    </row>
    <row r="4" spans="1:14" x14ac:dyDescent="0.25">
      <c r="A4" s="2"/>
      <c r="B4" s="1"/>
      <c r="C4" s="24"/>
      <c r="D4" s="4"/>
      <c r="E4" s="4"/>
      <c r="F4" s="4"/>
      <c r="G4" s="1"/>
      <c r="H4" s="5"/>
      <c r="I4" s="5"/>
      <c r="J4" s="5"/>
      <c r="K4" s="14"/>
      <c r="L4" s="5"/>
      <c r="M4" s="14"/>
      <c r="N4" s="7"/>
    </row>
    <row r="5" spans="1:14" x14ac:dyDescent="0.25">
      <c r="A5" s="2"/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179</v>
      </c>
      <c r="B6" s="11"/>
      <c r="C6" s="12"/>
      <c r="D6" s="11"/>
      <c r="E6" s="11"/>
      <c r="F6" s="11"/>
      <c r="G6" s="4"/>
      <c r="H6" s="13"/>
      <c r="I6" s="13"/>
      <c r="J6" s="19"/>
      <c r="K6" s="11"/>
      <c r="L6" s="4"/>
      <c r="M6" s="11"/>
      <c r="N6" s="4"/>
    </row>
    <row r="7" spans="1:14" ht="24.75" customHeight="1" x14ac:dyDescent="0.25">
      <c r="A7" s="83" t="s">
        <v>5</v>
      </c>
      <c r="B7" s="74" t="s">
        <v>4</v>
      </c>
      <c r="C7" s="74" t="s">
        <v>6</v>
      </c>
      <c r="D7" s="75" t="s">
        <v>14</v>
      </c>
      <c r="E7" s="75" t="s">
        <v>15</v>
      </c>
      <c r="F7" s="75" t="s">
        <v>13</v>
      </c>
      <c r="G7" s="74" t="s">
        <v>11</v>
      </c>
      <c r="H7" s="79" t="s">
        <v>18</v>
      </c>
      <c r="I7" s="80"/>
      <c r="J7" s="81" t="s">
        <v>7</v>
      </c>
      <c r="K7" s="89" t="s">
        <v>12</v>
      </c>
      <c r="L7" s="75" t="s">
        <v>9</v>
      </c>
      <c r="M7" s="74" t="s">
        <v>10</v>
      </c>
      <c r="N7" s="73" t="s">
        <v>8</v>
      </c>
    </row>
    <row r="8" spans="1:14" ht="26.25" customHeight="1" x14ac:dyDescent="0.25">
      <c r="A8" s="84"/>
      <c r="B8" s="85"/>
      <c r="C8" s="85"/>
      <c r="D8" s="86"/>
      <c r="E8" s="86"/>
      <c r="F8" s="86"/>
      <c r="G8" s="85"/>
      <c r="H8" s="20" t="s">
        <v>0</v>
      </c>
      <c r="I8" s="17" t="s">
        <v>1</v>
      </c>
      <c r="J8" s="88"/>
      <c r="K8" s="90"/>
      <c r="L8" s="86"/>
      <c r="M8" s="85"/>
      <c r="N8" s="87"/>
    </row>
    <row r="9" spans="1:14" s="55" customFormat="1" ht="24" x14ac:dyDescent="0.25">
      <c r="A9" s="28">
        <v>1</v>
      </c>
      <c r="B9" s="52" t="s">
        <v>81</v>
      </c>
      <c r="C9" s="53" t="s">
        <v>82</v>
      </c>
      <c r="D9" s="29"/>
      <c r="E9" s="29"/>
      <c r="F9" s="53" t="s">
        <v>93</v>
      </c>
      <c r="G9" s="49" t="s">
        <v>96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</row>
    <row r="10" spans="1:14" s="55" customFormat="1" ht="12" x14ac:dyDescent="0.25">
      <c r="A10" s="28">
        <v>1</v>
      </c>
      <c r="B10" s="52" t="s">
        <v>83</v>
      </c>
      <c r="C10" s="53" t="s">
        <v>40</v>
      </c>
      <c r="D10" s="29"/>
      <c r="E10" s="29"/>
      <c r="F10" s="53" t="s">
        <v>93</v>
      </c>
      <c r="G10" s="49" t="s">
        <v>96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</row>
    <row r="11" spans="1:14" s="55" customFormat="1" ht="12" x14ac:dyDescent="0.25">
      <c r="A11" s="28">
        <v>1</v>
      </c>
      <c r="B11" s="52" t="s">
        <v>84</v>
      </c>
      <c r="C11" s="53" t="s">
        <v>38</v>
      </c>
      <c r="D11" s="29"/>
      <c r="E11" s="29"/>
      <c r="F11" s="53" t="s">
        <v>46</v>
      </c>
      <c r="G11" s="49" t="s">
        <v>21</v>
      </c>
      <c r="H11" s="50">
        <v>0</v>
      </c>
      <c r="I11" s="30">
        <v>10</v>
      </c>
      <c r="J11" s="30"/>
      <c r="K11" s="54">
        <v>2</v>
      </c>
      <c r="L11" s="50" t="s">
        <v>19</v>
      </c>
      <c r="M11" s="31" t="s">
        <v>3</v>
      </c>
      <c r="N11" s="29"/>
    </row>
    <row r="12" spans="1:14" s="55" customFormat="1" ht="12" x14ac:dyDescent="0.25">
      <c r="A12" s="28">
        <v>1</v>
      </c>
      <c r="B12" s="52" t="s">
        <v>85</v>
      </c>
      <c r="C12" s="53" t="s">
        <v>42</v>
      </c>
      <c r="D12" s="29"/>
      <c r="E12" s="29"/>
      <c r="F12" s="53" t="s">
        <v>93</v>
      </c>
      <c r="G12" s="49" t="s">
        <v>96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</row>
    <row r="13" spans="1:14" s="55" customFormat="1" ht="24" x14ac:dyDescent="0.25">
      <c r="A13" s="28">
        <v>1</v>
      </c>
      <c r="B13" s="52" t="s">
        <v>86</v>
      </c>
      <c r="C13" s="53" t="s">
        <v>30</v>
      </c>
      <c r="D13" s="29"/>
      <c r="E13" s="29"/>
      <c r="F13" s="53" t="s">
        <v>94</v>
      </c>
      <c r="G13" s="49" t="s">
        <v>96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</row>
    <row r="14" spans="1:14" s="55" customFormat="1" ht="24" x14ac:dyDescent="0.25">
      <c r="A14" s="28">
        <v>1</v>
      </c>
      <c r="B14" s="52" t="s">
        <v>87</v>
      </c>
      <c r="C14" s="53" t="s">
        <v>26</v>
      </c>
      <c r="D14" s="29"/>
      <c r="E14" s="29"/>
      <c r="F14" s="53" t="s">
        <v>94</v>
      </c>
      <c r="G14" s="49" t="s">
        <v>96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</row>
    <row r="15" spans="1:14" s="55" customFormat="1" ht="12" x14ac:dyDescent="0.25">
      <c r="A15" s="28">
        <v>1</v>
      </c>
      <c r="B15" s="52" t="s">
        <v>88</v>
      </c>
      <c r="C15" s="53" t="s">
        <v>32</v>
      </c>
      <c r="D15" s="29"/>
      <c r="E15" s="29"/>
      <c r="F15" s="53" t="s">
        <v>94</v>
      </c>
      <c r="G15" s="49" t="s">
        <v>96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</row>
    <row r="16" spans="1:14" s="55" customFormat="1" ht="12" x14ac:dyDescent="0.25">
      <c r="A16" s="28">
        <v>1</v>
      </c>
      <c r="B16" s="52" t="s">
        <v>89</v>
      </c>
      <c r="C16" s="53" t="s">
        <v>34</v>
      </c>
      <c r="D16" s="29"/>
      <c r="E16" s="29"/>
      <c r="F16" s="53" t="s">
        <v>95</v>
      </c>
      <c r="G16" s="49" t="s">
        <v>96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</row>
    <row r="17" spans="1:14" s="55" customFormat="1" ht="12" x14ac:dyDescent="0.25">
      <c r="A17" s="28">
        <v>1</v>
      </c>
      <c r="B17" s="52" t="s">
        <v>90</v>
      </c>
      <c r="C17" s="53" t="s">
        <v>24</v>
      </c>
      <c r="D17" s="29"/>
      <c r="E17" s="29"/>
      <c r="F17" s="53" t="s">
        <v>93</v>
      </c>
      <c r="G17" s="49" t="s">
        <v>96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</row>
    <row r="18" spans="1:14" s="55" customFormat="1" ht="24" x14ac:dyDescent="0.25">
      <c r="A18" s="28">
        <v>1</v>
      </c>
      <c r="B18" s="52" t="s">
        <v>91</v>
      </c>
      <c r="C18" s="53" t="s">
        <v>36</v>
      </c>
      <c r="D18" s="29"/>
      <c r="E18" s="29"/>
      <c r="F18" s="53" t="s">
        <v>93</v>
      </c>
      <c r="G18" s="49" t="s">
        <v>96</v>
      </c>
      <c r="H18" s="50">
        <v>0</v>
      </c>
      <c r="I18" s="30">
        <v>10</v>
      </c>
      <c r="J18" s="30"/>
      <c r="K18" s="54">
        <v>3</v>
      </c>
      <c r="L18" s="50" t="s">
        <v>19</v>
      </c>
      <c r="M18" s="31" t="s">
        <v>3</v>
      </c>
      <c r="N18" s="29"/>
    </row>
    <row r="19" spans="1:14" s="55" customFormat="1" ht="12" x14ac:dyDescent="0.25">
      <c r="A19" s="28">
        <v>1</v>
      </c>
      <c r="B19" s="52" t="s">
        <v>92</v>
      </c>
      <c r="C19" s="53" t="s">
        <v>20</v>
      </c>
      <c r="D19" s="29"/>
      <c r="E19" s="29"/>
      <c r="F19" s="53"/>
      <c r="G19" s="49" t="s">
        <v>21</v>
      </c>
      <c r="H19" s="50">
        <v>0</v>
      </c>
      <c r="I19" s="30">
        <v>0</v>
      </c>
      <c r="J19" s="30"/>
      <c r="K19" s="54">
        <v>3</v>
      </c>
      <c r="L19" s="50" t="s">
        <v>19</v>
      </c>
      <c r="M19" s="31" t="s">
        <v>3</v>
      </c>
      <c r="N19" s="29"/>
    </row>
    <row r="20" spans="1:14" s="16" customFormat="1" x14ac:dyDescent="0.25">
      <c r="A20" s="44"/>
      <c r="B20" s="45"/>
      <c r="C20" s="45"/>
      <c r="D20" s="45"/>
      <c r="E20" s="45"/>
      <c r="F20" s="45"/>
      <c r="G20" s="45"/>
      <c r="H20" s="46">
        <f>SUM(H10:H19)</f>
        <v>40</v>
      </c>
      <c r="I20" s="46">
        <f>SUM(I9:I19)</f>
        <v>60</v>
      </c>
      <c r="J20" s="46">
        <f>SUM(J9)</f>
        <v>0</v>
      </c>
      <c r="K20" s="46">
        <f>SUM(K9:K19)</f>
        <v>31</v>
      </c>
      <c r="L20" s="47"/>
      <c r="M20" s="47"/>
      <c r="N20" s="45"/>
    </row>
    <row r="21" spans="1:14" s="16" customFormat="1" ht="24" x14ac:dyDescent="0.25">
      <c r="A21" s="44"/>
      <c r="B21" s="45"/>
      <c r="C21" s="45"/>
      <c r="D21" s="45"/>
      <c r="E21" s="45"/>
      <c r="F21" s="45"/>
      <c r="G21" s="37" t="s">
        <v>16</v>
      </c>
      <c r="H21" s="76">
        <f>SUM(H9:I19)</f>
        <v>100</v>
      </c>
      <c r="I21" s="82"/>
      <c r="J21" s="38">
        <f>SUM(J20)</f>
        <v>0</v>
      </c>
      <c r="K21" s="46"/>
      <c r="L21" s="47"/>
      <c r="M21" s="47"/>
      <c r="N21" s="45"/>
    </row>
    <row r="22" spans="1:14" s="51" customFormat="1" ht="24" x14ac:dyDescent="0.2">
      <c r="A22" s="39">
        <v>2</v>
      </c>
      <c r="B22" s="40" t="s">
        <v>97</v>
      </c>
      <c r="C22" s="40" t="s">
        <v>98</v>
      </c>
      <c r="D22" s="40"/>
      <c r="E22" s="40"/>
      <c r="F22" s="40" t="s">
        <v>95</v>
      </c>
      <c r="G22" s="56" t="s">
        <v>96</v>
      </c>
      <c r="H22" s="41">
        <v>10</v>
      </c>
      <c r="I22" s="41">
        <v>0</v>
      </c>
      <c r="J22" s="41"/>
      <c r="K22" s="42">
        <v>3</v>
      </c>
      <c r="L22" s="43" t="s">
        <v>2</v>
      </c>
      <c r="M22" s="43" t="s">
        <v>3</v>
      </c>
      <c r="N22" s="40"/>
    </row>
    <row r="23" spans="1:14" s="51" customFormat="1" ht="12" x14ac:dyDescent="0.2">
      <c r="A23" s="39">
        <v>2</v>
      </c>
      <c r="B23" s="40" t="s">
        <v>99</v>
      </c>
      <c r="C23" s="40" t="s">
        <v>58</v>
      </c>
      <c r="D23" s="40"/>
      <c r="E23" s="40"/>
      <c r="F23" s="40" t="s">
        <v>93</v>
      </c>
      <c r="G23" s="56" t="s">
        <v>96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</row>
    <row r="24" spans="1:14" s="51" customFormat="1" ht="24" x14ac:dyDescent="0.2">
      <c r="A24" s="39">
        <v>2</v>
      </c>
      <c r="B24" s="40" t="s">
        <v>100</v>
      </c>
      <c r="C24" s="40" t="s">
        <v>50</v>
      </c>
      <c r="D24" s="40"/>
      <c r="E24" s="40" t="s">
        <v>86</v>
      </c>
      <c r="F24" s="40" t="s">
        <v>94</v>
      </c>
      <c r="G24" s="56" t="s">
        <v>96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</row>
    <row r="25" spans="1:14" s="51" customFormat="1" ht="24" x14ac:dyDescent="0.2">
      <c r="A25" s="39">
        <v>2</v>
      </c>
      <c r="B25" s="40" t="s">
        <v>101</v>
      </c>
      <c r="C25" s="40" t="s">
        <v>52</v>
      </c>
      <c r="D25" s="40"/>
      <c r="E25" s="40" t="s">
        <v>87</v>
      </c>
      <c r="F25" s="40" t="s">
        <v>94</v>
      </c>
      <c r="G25" s="56" t="s">
        <v>96</v>
      </c>
      <c r="H25" s="41">
        <v>0</v>
      </c>
      <c r="I25" s="41">
        <v>10</v>
      </c>
      <c r="J25" s="41"/>
      <c r="K25" s="42">
        <v>3</v>
      </c>
      <c r="L25" s="43" t="s">
        <v>19</v>
      </c>
      <c r="M25" s="43" t="s">
        <v>3</v>
      </c>
      <c r="N25" s="40"/>
    </row>
    <row r="26" spans="1:14" s="51" customFormat="1" ht="36" x14ac:dyDescent="0.2">
      <c r="A26" s="39">
        <v>2</v>
      </c>
      <c r="B26" s="40" t="s">
        <v>102</v>
      </c>
      <c r="C26" s="40" t="s">
        <v>60</v>
      </c>
      <c r="D26" s="40"/>
      <c r="E26" s="40"/>
      <c r="F26" s="40" t="s">
        <v>94</v>
      </c>
      <c r="G26" s="56" t="s">
        <v>96</v>
      </c>
      <c r="H26" s="41">
        <v>10</v>
      </c>
      <c r="I26" s="41">
        <v>0</v>
      </c>
      <c r="J26" s="41"/>
      <c r="K26" s="42">
        <v>3</v>
      </c>
      <c r="L26" s="43" t="s">
        <v>2</v>
      </c>
      <c r="M26" s="43" t="s">
        <v>3</v>
      </c>
      <c r="N26" s="40"/>
    </row>
    <row r="27" spans="1:14" s="51" customFormat="1" ht="24" x14ac:dyDescent="0.2">
      <c r="A27" s="39">
        <v>2</v>
      </c>
      <c r="B27" s="40" t="s">
        <v>103</v>
      </c>
      <c r="C27" s="40" t="s">
        <v>54</v>
      </c>
      <c r="D27" s="40"/>
      <c r="E27" s="40"/>
      <c r="F27" s="40" t="s">
        <v>95</v>
      </c>
      <c r="G27" s="56" t="s">
        <v>96</v>
      </c>
      <c r="H27" s="41">
        <v>0</v>
      </c>
      <c r="I27" s="41">
        <v>10</v>
      </c>
      <c r="J27" s="41"/>
      <c r="K27" s="42">
        <v>3</v>
      </c>
      <c r="L27" s="43" t="s">
        <v>19</v>
      </c>
      <c r="M27" s="43" t="s">
        <v>3</v>
      </c>
      <c r="N27" s="40"/>
    </row>
    <row r="28" spans="1:14" s="51" customFormat="1" ht="24" x14ac:dyDescent="0.2">
      <c r="A28" s="39">
        <v>2</v>
      </c>
      <c r="B28" s="40" t="s">
        <v>104</v>
      </c>
      <c r="C28" s="40" t="s">
        <v>56</v>
      </c>
      <c r="D28" s="40"/>
      <c r="E28" s="40" t="s">
        <v>88</v>
      </c>
      <c r="F28" s="40" t="s">
        <v>94</v>
      </c>
      <c r="G28" s="56" t="s">
        <v>96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</row>
    <row r="29" spans="1:14" s="51" customFormat="1" ht="12" x14ac:dyDescent="0.2">
      <c r="A29" s="39">
        <v>2</v>
      </c>
      <c r="B29" s="40" t="s">
        <v>105</v>
      </c>
      <c r="C29" s="40" t="s">
        <v>62</v>
      </c>
      <c r="D29" s="40"/>
      <c r="E29" s="40"/>
      <c r="F29" s="40" t="s">
        <v>94</v>
      </c>
      <c r="G29" s="56" t="s">
        <v>96</v>
      </c>
      <c r="H29" s="41">
        <v>0</v>
      </c>
      <c r="I29" s="41">
        <v>20</v>
      </c>
      <c r="J29" s="41"/>
      <c r="K29" s="42">
        <v>4</v>
      </c>
      <c r="L29" s="43" t="s">
        <v>19</v>
      </c>
      <c r="M29" s="43" t="s">
        <v>3</v>
      </c>
      <c r="N29" s="40"/>
    </row>
    <row r="30" spans="1:14" s="51" customFormat="1" ht="24" x14ac:dyDescent="0.2">
      <c r="A30" s="39">
        <v>2</v>
      </c>
      <c r="B30" s="40" t="s">
        <v>106</v>
      </c>
      <c r="C30" s="40" t="s">
        <v>64</v>
      </c>
      <c r="D30" s="40"/>
      <c r="E30" s="40"/>
      <c r="F30" s="40" t="s">
        <v>107</v>
      </c>
      <c r="G30" s="56" t="s">
        <v>96</v>
      </c>
      <c r="H30" s="41">
        <v>10</v>
      </c>
      <c r="I30" s="41">
        <v>0</v>
      </c>
      <c r="J30" s="41"/>
      <c r="K30" s="42">
        <v>2</v>
      </c>
      <c r="L30" s="43" t="s">
        <v>2</v>
      </c>
      <c r="M30" s="43" t="s">
        <v>3</v>
      </c>
      <c r="N30" s="40"/>
    </row>
    <row r="31" spans="1:14" x14ac:dyDescent="0.25">
      <c r="A31" s="32"/>
      <c r="B31" s="33"/>
      <c r="C31" s="33"/>
      <c r="D31" s="33"/>
      <c r="E31" s="33"/>
      <c r="F31" s="33"/>
      <c r="G31" s="33"/>
      <c r="H31" s="34">
        <f>SUM(H22:H30)</f>
        <v>30</v>
      </c>
      <c r="I31" s="34">
        <f>SUM(I22:I30)</f>
        <v>80</v>
      </c>
      <c r="J31" s="34">
        <f>SUM(J22:J30)</f>
        <v>0</v>
      </c>
      <c r="K31" s="34">
        <f>SUM(K22:K30)</f>
        <v>28</v>
      </c>
      <c r="L31" s="36"/>
      <c r="M31" s="36"/>
      <c r="N31" s="33"/>
    </row>
    <row r="32" spans="1:14" ht="24" x14ac:dyDescent="0.25">
      <c r="A32" s="32"/>
      <c r="B32" s="33"/>
      <c r="C32" s="33"/>
      <c r="D32" s="33"/>
      <c r="E32" s="33"/>
      <c r="F32" s="33"/>
      <c r="G32" s="37" t="s">
        <v>16</v>
      </c>
      <c r="H32" s="76">
        <f>SUM(H31:I31)</f>
        <v>110</v>
      </c>
      <c r="I32" s="77"/>
      <c r="J32" s="38">
        <f>SUM(J31)</f>
        <v>0</v>
      </c>
      <c r="K32" s="34"/>
      <c r="L32" s="36"/>
      <c r="M32" s="36"/>
      <c r="N32" s="33"/>
    </row>
    <row r="33" spans="1:14" s="55" customFormat="1" ht="24" x14ac:dyDescent="0.25">
      <c r="A33" s="28">
        <v>3</v>
      </c>
      <c r="B33" s="52" t="s">
        <v>108</v>
      </c>
      <c r="C33" s="53" t="s">
        <v>109</v>
      </c>
      <c r="D33" s="29"/>
      <c r="E33" s="29" t="s">
        <v>102</v>
      </c>
      <c r="F33" s="53" t="s">
        <v>95</v>
      </c>
      <c r="G33" s="49" t="s">
        <v>96</v>
      </c>
      <c r="H33" s="50">
        <v>0</v>
      </c>
      <c r="I33" s="30">
        <v>10</v>
      </c>
      <c r="J33" s="30"/>
      <c r="K33" s="54">
        <v>3</v>
      </c>
      <c r="L33" s="50" t="s">
        <v>19</v>
      </c>
      <c r="M33" s="31" t="s">
        <v>3</v>
      </c>
      <c r="N33" s="29"/>
    </row>
    <row r="34" spans="1:14" s="55" customFormat="1" ht="24" x14ac:dyDescent="0.25">
      <c r="A34" s="28">
        <v>3</v>
      </c>
      <c r="B34" s="52" t="s">
        <v>110</v>
      </c>
      <c r="C34" s="53" t="s">
        <v>73</v>
      </c>
      <c r="D34" s="29"/>
      <c r="E34" s="29" t="s">
        <v>102</v>
      </c>
      <c r="F34" s="53" t="s">
        <v>95</v>
      </c>
      <c r="G34" s="49" t="s">
        <v>96</v>
      </c>
      <c r="H34" s="50">
        <v>0</v>
      </c>
      <c r="I34" s="30">
        <v>10</v>
      </c>
      <c r="J34" s="30"/>
      <c r="K34" s="54">
        <v>3</v>
      </c>
      <c r="L34" s="50" t="s">
        <v>19</v>
      </c>
      <c r="M34" s="31" t="s">
        <v>3</v>
      </c>
      <c r="N34" s="29"/>
    </row>
    <row r="35" spans="1:14" s="55" customFormat="1" ht="24" x14ac:dyDescent="0.25">
      <c r="A35" s="28">
        <v>3</v>
      </c>
      <c r="B35" s="52" t="s">
        <v>111</v>
      </c>
      <c r="C35" s="53" t="s">
        <v>67</v>
      </c>
      <c r="D35" s="29"/>
      <c r="E35" s="29" t="s">
        <v>104</v>
      </c>
      <c r="F35" s="53" t="s">
        <v>94</v>
      </c>
      <c r="G35" s="49" t="s">
        <v>96</v>
      </c>
      <c r="H35" s="50">
        <v>0</v>
      </c>
      <c r="I35" s="30">
        <v>20</v>
      </c>
      <c r="J35" s="30"/>
      <c r="K35" s="54">
        <v>4</v>
      </c>
      <c r="L35" s="50" t="s">
        <v>19</v>
      </c>
      <c r="M35" s="31" t="s">
        <v>3</v>
      </c>
      <c r="N35" s="29"/>
    </row>
    <row r="36" spans="1:14" s="55" customFormat="1" ht="24" x14ac:dyDescent="0.25">
      <c r="A36" s="28">
        <v>3</v>
      </c>
      <c r="B36" s="52" t="s">
        <v>112</v>
      </c>
      <c r="C36" s="53" t="s">
        <v>75</v>
      </c>
      <c r="D36" s="29"/>
      <c r="E36" s="29" t="s">
        <v>105</v>
      </c>
      <c r="F36" s="53" t="s">
        <v>94</v>
      </c>
      <c r="G36" s="49" t="s">
        <v>96</v>
      </c>
      <c r="H36" s="50">
        <v>0</v>
      </c>
      <c r="I36" s="30">
        <v>20</v>
      </c>
      <c r="J36" s="30"/>
      <c r="K36" s="54">
        <v>4</v>
      </c>
      <c r="L36" s="50" t="s">
        <v>19</v>
      </c>
      <c r="M36" s="31" t="s">
        <v>3</v>
      </c>
      <c r="N36" s="29"/>
    </row>
    <row r="37" spans="1:14" s="55" customFormat="1" ht="24" x14ac:dyDescent="0.25">
      <c r="A37" s="28">
        <v>3</v>
      </c>
      <c r="B37" s="52" t="s">
        <v>113</v>
      </c>
      <c r="C37" s="53" t="s">
        <v>114</v>
      </c>
      <c r="D37" s="29"/>
      <c r="E37" s="29" t="s">
        <v>105</v>
      </c>
      <c r="F37" s="53" t="s">
        <v>95</v>
      </c>
      <c r="G37" s="49" t="s">
        <v>96</v>
      </c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</row>
    <row r="38" spans="1:14" s="55" customFormat="1" ht="12" x14ac:dyDescent="0.25">
      <c r="A38" s="28">
        <v>3</v>
      </c>
      <c r="B38" s="52" t="s">
        <v>115</v>
      </c>
      <c r="C38" s="53" t="s">
        <v>71</v>
      </c>
      <c r="D38" s="29"/>
      <c r="E38" s="29"/>
      <c r="F38" s="53" t="s">
        <v>95</v>
      </c>
      <c r="G38" s="49" t="s">
        <v>96</v>
      </c>
      <c r="H38" s="50">
        <v>10</v>
      </c>
      <c r="I38" s="30">
        <v>0</v>
      </c>
      <c r="J38" s="30"/>
      <c r="K38" s="54">
        <v>3</v>
      </c>
      <c r="L38" s="50" t="s">
        <v>2</v>
      </c>
      <c r="M38" s="31" t="s">
        <v>3</v>
      </c>
      <c r="N38" s="29"/>
    </row>
    <row r="39" spans="1:14" s="55" customFormat="1" ht="12" x14ac:dyDescent="0.25">
      <c r="A39" s="28">
        <v>3</v>
      </c>
      <c r="B39" s="52" t="s">
        <v>116</v>
      </c>
      <c r="C39" s="53" t="s">
        <v>79</v>
      </c>
      <c r="D39" s="29"/>
      <c r="E39" s="29"/>
      <c r="F39" s="53" t="s">
        <v>47</v>
      </c>
      <c r="G39" s="49" t="s">
        <v>21</v>
      </c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</row>
    <row r="40" spans="1:14" s="55" customFormat="1" ht="12" x14ac:dyDescent="0.25">
      <c r="A40" s="28">
        <v>3</v>
      </c>
      <c r="B40" s="52" t="s">
        <v>117</v>
      </c>
      <c r="C40" s="53" t="s">
        <v>20</v>
      </c>
      <c r="D40" s="29"/>
      <c r="E40" s="29"/>
      <c r="F40" s="53"/>
      <c r="G40" s="49" t="s">
        <v>21</v>
      </c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</row>
    <row r="41" spans="1:14" x14ac:dyDescent="0.25">
      <c r="A41" s="32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</row>
    <row r="42" spans="1:14" ht="24" x14ac:dyDescent="0.25">
      <c r="A42" s="32"/>
      <c r="B42" s="33"/>
      <c r="C42" s="33"/>
      <c r="D42" s="33"/>
      <c r="E42" s="33"/>
      <c r="F42" s="33"/>
      <c r="G42" s="37" t="s">
        <v>16</v>
      </c>
      <c r="H42" s="76">
        <f>SUM(H41:I41)</f>
        <v>100</v>
      </c>
      <c r="I42" s="77"/>
      <c r="J42" s="38">
        <f>SUM(J41)</f>
        <v>0</v>
      </c>
      <c r="K42" s="34"/>
      <c r="L42" s="36"/>
      <c r="M42" s="36"/>
      <c r="N42" s="33"/>
    </row>
  </sheetData>
  <mergeCells count="16">
    <mergeCell ref="N7:N8"/>
    <mergeCell ref="G7:G8"/>
    <mergeCell ref="H7:I7"/>
    <mergeCell ref="J7:J8"/>
    <mergeCell ref="K7:K8"/>
    <mergeCell ref="L7:L8"/>
    <mergeCell ref="M7:M8"/>
    <mergeCell ref="H21:I21"/>
    <mergeCell ref="H32:I32"/>
    <mergeCell ref="H42:I42"/>
    <mergeCell ref="A7:A8"/>
    <mergeCell ref="B7:B8"/>
    <mergeCell ref="C7:C8"/>
    <mergeCell ref="D7:D8"/>
    <mergeCell ref="E7:E8"/>
    <mergeCell ref="F7:F8"/>
  </mergeCells>
  <hyperlinks>
    <hyperlink ref="B9" r:id="rId1" display="http://ttajekoztato2018.nye.hu/mintatantervek/targyadatok/9640"/>
    <hyperlink ref="B10" r:id="rId2" display="http://ttajekoztato2018.nye.hu/mintatantervek/targyadatok/9641"/>
    <hyperlink ref="B11" r:id="rId3" display="http://ttajekoztato2018.nye.hu/mintatantervek/targyadatok/9642"/>
    <hyperlink ref="B12" r:id="rId4" display="http://ttajekoztato2018.nye.hu/mintatantervek/targyadatok/9643"/>
    <hyperlink ref="B13" r:id="rId5" display="http://ttajekoztato2018.nye.hu/mintatantervek/targyadatok/9644"/>
    <hyperlink ref="B14" r:id="rId6" display="http://ttajekoztato2018.nye.hu/mintatantervek/targyadatok/9645"/>
    <hyperlink ref="B15" r:id="rId7" display="http://ttajekoztato2018.nye.hu/mintatantervek/targyadatok/9647"/>
    <hyperlink ref="B16" r:id="rId8" display="http://ttajekoztato2018.nye.hu/mintatantervek/targyadatok/9648"/>
    <hyperlink ref="B17" r:id="rId9" display="http://ttajekoztato2018.nye.hu/mintatantervek/targyadatok/9649"/>
    <hyperlink ref="B18" r:id="rId10" display="http://ttajekoztato2018.nye.hu/mintatantervek/targyadatok/9650"/>
    <hyperlink ref="B19" r:id="rId11" display="http://ttajekoztato2018.nye.hu/mintatantervek/targyadatok/9659"/>
    <hyperlink ref="B22" r:id="rId12" display="http://ttajekoztato2018.nye.hu/mintatantervek/targyadatok/9646"/>
    <hyperlink ref="B23" r:id="rId13" display="http://ttajekoztato2018.nye.hu/mintatantervek/targyadatok/9651"/>
    <hyperlink ref="B24" r:id="rId14" display="http://ttajekoztato2018.nye.hu/mintatantervek/targyadatok/9652"/>
    <hyperlink ref="B25" r:id="rId15" display="http://ttajekoztato2018.nye.hu/mintatantervek/targyadatok/9653"/>
    <hyperlink ref="B26" r:id="rId16" display="http://ttajekoztato2018.nye.hu/mintatantervek/targyadatok/9654"/>
    <hyperlink ref="B27" r:id="rId17" display="http://ttajekoztato2018.nye.hu/mintatantervek/targyadatok/9655"/>
    <hyperlink ref="B28" r:id="rId18" display="http://ttajekoztato2018.nye.hu/mintatantervek/targyadatok/9656"/>
    <hyperlink ref="B29" r:id="rId19" display="http://ttajekoztato2018.nye.hu/mintatantervek/targyadatok/9657"/>
    <hyperlink ref="B30" r:id="rId20" display="http://ttajekoztato2018.nye.hu/mintatantervek/targyadatok/9658"/>
    <hyperlink ref="B33" r:id="rId21" display="http://ttajekoztato2018.nye.hu/mintatantervek/targyadatok/9660"/>
    <hyperlink ref="B34" r:id="rId22" display="http://ttajekoztato2018.nye.hu/mintatantervek/targyadatok/9661"/>
    <hyperlink ref="B35" r:id="rId23" display="http://ttajekoztato2018.nye.hu/mintatantervek/targyadatok/9662"/>
    <hyperlink ref="B36" r:id="rId24" display="http://ttajekoztato2018.nye.hu/mintatantervek/targyadatok/9663"/>
    <hyperlink ref="B37" r:id="rId25" display="http://ttajekoztato2018.nye.hu/mintatantervek/targyadatok/9664"/>
    <hyperlink ref="B38" r:id="rId26" display="http://ttajekoztato2018.nye.hu/mintatantervek/targyadatok/9665"/>
    <hyperlink ref="B39" r:id="rId27" display="http://ttajekoztato2018.nye.hu/mintatantervek/targyadatok/9666"/>
    <hyperlink ref="B40" r:id="rId28" display="http://ttajekoztato2018.nye.hu/mintatantervek/targyadatok/9667"/>
  </hyperlinks>
  <pageMargins left="0.7" right="0.7" top="0.75" bottom="0.75" header="0.3" footer="0.3"/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10.85546875" customWidth="1"/>
    <col min="3" max="3" width="32.42578125" customWidth="1"/>
    <col min="4" max="4" width="38.42578125" customWidth="1"/>
    <col min="5" max="5" width="9.28515625" customWidth="1"/>
    <col min="6" max="6" width="33.5703125" customWidth="1"/>
    <col min="7" max="7" width="9.42578125" customWidth="1"/>
    <col min="8" max="9" width="4.85546875" customWidth="1"/>
    <col min="10" max="10" width="8.7109375" customWidth="1"/>
    <col min="11" max="11" width="5.7109375" customWidth="1"/>
    <col min="12" max="12" width="11" customWidth="1"/>
    <col min="13" max="13" width="9.28515625" customWidth="1"/>
    <col min="14" max="14" width="17.28515625" customWidth="1"/>
  </cols>
  <sheetData>
    <row r="1" spans="1:14" x14ac:dyDescent="0.25">
      <c r="A1" s="2"/>
      <c r="B1" s="1"/>
      <c r="C1" s="25"/>
      <c r="D1" s="93" t="s">
        <v>177</v>
      </c>
      <c r="E1" s="93"/>
      <c r="F1" s="93"/>
      <c r="G1" s="93"/>
      <c r="H1" s="5"/>
      <c r="I1" s="5"/>
      <c r="J1" s="5"/>
      <c r="K1" s="6"/>
      <c r="L1" s="18" t="s">
        <v>22</v>
      </c>
      <c r="M1" s="3"/>
      <c r="N1" s="7"/>
    </row>
    <row r="2" spans="1:14" x14ac:dyDescent="0.25">
      <c r="A2" s="2"/>
      <c r="B2" s="1"/>
      <c r="C2" s="24"/>
      <c r="D2" s="48"/>
      <c r="E2" s="4"/>
      <c r="F2" s="4"/>
      <c r="G2" s="1"/>
      <c r="H2" s="5"/>
      <c r="I2" s="5"/>
      <c r="J2" s="5"/>
      <c r="K2" s="14"/>
      <c r="L2" s="3"/>
      <c r="M2" s="3"/>
      <c r="N2" s="7"/>
    </row>
    <row r="3" spans="1:14" x14ac:dyDescent="0.25">
      <c r="A3" s="2"/>
      <c r="B3" s="1"/>
      <c r="C3" s="27"/>
      <c r="D3" s="4"/>
      <c r="E3" s="4"/>
      <c r="F3" s="4"/>
      <c r="G3" s="1"/>
      <c r="H3" s="5"/>
      <c r="I3" s="5"/>
      <c r="J3" s="5"/>
      <c r="K3" s="23" t="s">
        <v>17</v>
      </c>
      <c r="L3" s="23"/>
      <c r="M3" s="21">
        <f>SUM(H21,H32,H42)</f>
        <v>310</v>
      </c>
      <c r="N3" s="22">
        <f>SUM(J21,J32,J42)</f>
        <v>0</v>
      </c>
    </row>
    <row r="4" spans="1:14" x14ac:dyDescent="0.25">
      <c r="A4" s="2"/>
      <c r="B4" s="1"/>
      <c r="C4" s="24"/>
      <c r="D4" s="4"/>
      <c r="E4" s="4"/>
      <c r="F4" s="4"/>
      <c r="G4" s="1"/>
      <c r="H4" s="5"/>
      <c r="I4" s="5"/>
      <c r="J4" s="5"/>
      <c r="K4" s="14"/>
      <c r="L4" s="5"/>
      <c r="M4" s="14"/>
      <c r="N4" s="7"/>
    </row>
    <row r="5" spans="1:14" x14ac:dyDescent="0.25">
      <c r="A5" s="2"/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179</v>
      </c>
      <c r="B6" s="11"/>
      <c r="C6" s="12"/>
      <c r="D6" s="11"/>
      <c r="E6" s="11"/>
      <c r="F6" s="11"/>
      <c r="G6" s="4"/>
      <c r="H6" s="13"/>
      <c r="I6" s="13"/>
      <c r="J6" s="19"/>
      <c r="K6" s="11"/>
      <c r="L6" s="4"/>
      <c r="M6" s="11"/>
      <c r="N6" s="4"/>
    </row>
    <row r="7" spans="1:14" ht="24.75" customHeight="1" x14ac:dyDescent="0.25">
      <c r="A7" s="83" t="s">
        <v>5</v>
      </c>
      <c r="B7" s="74" t="s">
        <v>4</v>
      </c>
      <c r="C7" s="74" t="s">
        <v>6</v>
      </c>
      <c r="D7" s="75" t="s">
        <v>14</v>
      </c>
      <c r="E7" s="75" t="s">
        <v>15</v>
      </c>
      <c r="F7" s="75" t="s">
        <v>13</v>
      </c>
      <c r="G7" s="74" t="s">
        <v>11</v>
      </c>
      <c r="H7" s="79" t="s">
        <v>18</v>
      </c>
      <c r="I7" s="80"/>
      <c r="J7" s="81" t="s">
        <v>7</v>
      </c>
      <c r="K7" s="89" t="s">
        <v>12</v>
      </c>
      <c r="L7" s="75" t="s">
        <v>9</v>
      </c>
      <c r="M7" s="74" t="s">
        <v>10</v>
      </c>
      <c r="N7" s="91" t="s">
        <v>8</v>
      </c>
    </row>
    <row r="8" spans="1:14" ht="26.25" customHeight="1" x14ac:dyDescent="0.25">
      <c r="A8" s="84"/>
      <c r="B8" s="85"/>
      <c r="C8" s="85"/>
      <c r="D8" s="86"/>
      <c r="E8" s="86"/>
      <c r="F8" s="86"/>
      <c r="G8" s="85"/>
      <c r="H8" s="20" t="s">
        <v>0</v>
      </c>
      <c r="I8" s="17" t="s">
        <v>1</v>
      </c>
      <c r="J8" s="88"/>
      <c r="K8" s="90"/>
      <c r="L8" s="86"/>
      <c r="M8" s="85"/>
      <c r="N8" s="92"/>
    </row>
    <row r="9" spans="1:14" s="55" customFormat="1" ht="24" x14ac:dyDescent="0.25">
      <c r="A9" s="28">
        <v>1</v>
      </c>
      <c r="B9" s="52" t="s">
        <v>118</v>
      </c>
      <c r="C9" s="53" t="s">
        <v>28</v>
      </c>
      <c r="D9" s="29"/>
      <c r="E9" s="29"/>
      <c r="F9" s="53" t="s">
        <v>129</v>
      </c>
      <c r="G9" s="49" t="s">
        <v>96</v>
      </c>
      <c r="H9" s="50">
        <v>0</v>
      </c>
      <c r="I9" s="30">
        <v>10</v>
      </c>
      <c r="J9" s="30"/>
      <c r="K9" s="54">
        <v>3</v>
      </c>
      <c r="L9" s="50" t="s">
        <v>19</v>
      </c>
      <c r="M9" s="31" t="s">
        <v>3</v>
      </c>
      <c r="N9" s="29"/>
    </row>
    <row r="10" spans="1:14" s="55" customFormat="1" ht="12" x14ac:dyDescent="0.25">
      <c r="A10" s="28">
        <v>1</v>
      </c>
      <c r="B10" s="52" t="s">
        <v>119</v>
      </c>
      <c r="C10" s="53" t="s">
        <v>40</v>
      </c>
      <c r="D10" s="29"/>
      <c r="E10" s="29"/>
      <c r="F10" s="53" t="s">
        <v>129</v>
      </c>
      <c r="G10" s="49" t="s">
        <v>96</v>
      </c>
      <c r="H10" s="50">
        <v>0</v>
      </c>
      <c r="I10" s="30">
        <v>10</v>
      </c>
      <c r="J10" s="30"/>
      <c r="K10" s="54">
        <v>2</v>
      </c>
      <c r="L10" s="50" t="s">
        <v>19</v>
      </c>
      <c r="M10" s="31" t="s">
        <v>3</v>
      </c>
      <c r="N10" s="29"/>
    </row>
    <row r="11" spans="1:14" s="55" customFormat="1" ht="12" x14ac:dyDescent="0.25">
      <c r="A11" s="28">
        <v>1</v>
      </c>
      <c r="B11" s="52" t="s">
        <v>120</v>
      </c>
      <c r="C11" s="53" t="s">
        <v>38</v>
      </c>
      <c r="D11" s="29"/>
      <c r="E11" s="29"/>
      <c r="F11" s="53" t="s">
        <v>130</v>
      </c>
      <c r="G11" s="49" t="s">
        <v>96</v>
      </c>
      <c r="H11" s="50">
        <v>10</v>
      </c>
      <c r="I11" s="30">
        <v>0</v>
      </c>
      <c r="J11" s="30"/>
      <c r="K11" s="54">
        <v>2</v>
      </c>
      <c r="L11" s="50" t="s">
        <v>19</v>
      </c>
      <c r="M11" s="31" t="s">
        <v>3</v>
      </c>
      <c r="N11" s="29"/>
    </row>
    <row r="12" spans="1:14" s="55" customFormat="1" ht="12" x14ac:dyDescent="0.25">
      <c r="A12" s="28">
        <v>1</v>
      </c>
      <c r="B12" s="52" t="s">
        <v>121</v>
      </c>
      <c r="C12" s="53" t="s">
        <v>42</v>
      </c>
      <c r="D12" s="29"/>
      <c r="E12" s="29"/>
      <c r="F12" s="53" t="s">
        <v>48</v>
      </c>
      <c r="G12" s="49" t="s">
        <v>96</v>
      </c>
      <c r="H12" s="50">
        <v>10</v>
      </c>
      <c r="I12" s="30">
        <v>0</v>
      </c>
      <c r="J12" s="30"/>
      <c r="K12" s="54">
        <v>3</v>
      </c>
      <c r="L12" s="50" t="s">
        <v>2</v>
      </c>
      <c r="M12" s="31" t="s">
        <v>3</v>
      </c>
      <c r="N12" s="29"/>
    </row>
    <row r="13" spans="1:14" s="55" customFormat="1" ht="24" x14ac:dyDescent="0.25">
      <c r="A13" s="28">
        <v>1</v>
      </c>
      <c r="B13" s="52" t="s">
        <v>122</v>
      </c>
      <c r="C13" s="53" t="s">
        <v>30</v>
      </c>
      <c r="D13" s="29"/>
      <c r="E13" s="29"/>
      <c r="F13" s="53" t="s">
        <v>129</v>
      </c>
      <c r="G13" s="49" t="s">
        <v>96</v>
      </c>
      <c r="H13" s="50">
        <v>0</v>
      </c>
      <c r="I13" s="30">
        <v>10</v>
      </c>
      <c r="J13" s="30"/>
      <c r="K13" s="54">
        <v>3</v>
      </c>
      <c r="L13" s="50" t="s">
        <v>19</v>
      </c>
      <c r="M13" s="31" t="s">
        <v>3</v>
      </c>
      <c r="N13" s="29"/>
    </row>
    <row r="14" spans="1:14" s="55" customFormat="1" ht="24" x14ac:dyDescent="0.25">
      <c r="A14" s="28">
        <v>1</v>
      </c>
      <c r="B14" s="52" t="s">
        <v>123</v>
      </c>
      <c r="C14" s="53" t="s">
        <v>26</v>
      </c>
      <c r="D14" s="29"/>
      <c r="E14" s="29"/>
      <c r="F14" s="53" t="s">
        <v>131</v>
      </c>
      <c r="G14" s="49" t="s">
        <v>96</v>
      </c>
      <c r="H14" s="50">
        <v>0</v>
      </c>
      <c r="I14" s="30">
        <v>10</v>
      </c>
      <c r="J14" s="30"/>
      <c r="K14" s="54">
        <v>3</v>
      </c>
      <c r="L14" s="50" t="s">
        <v>19</v>
      </c>
      <c r="M14" s="31" t="s">
        <v>3</v>
      </c>
      <c r="N14" s="29"/>
    </row>
    <row r="15" spans="1:14" s="55" customFormat="1" ht="24" x14ac:dyDescent="0.25">
      <c r="A15" s="28">
        <v>1</v>
      </c>
      <c r="B15" s="52" t="s">
        <v>124</v>
      </c>
      <c r="C15" s="53" t="s">
        <v>98</v>
      </c>
      <c r="D15" s="29"/>
      <c r="E15" s="29"/>
      <c r="F15" s="53" t="s">
        <v>131</v>
      </c>
      <c r="G15" s="49" t="s">
        <v>96</v>
      </c>
      <c r="H15" s="50">
        <v>10</v>
      </c>
      <c r="I15" s="30">
        <v>0</v>
      </c>
      <c r="J15" s="30"/>
      <c r="K15" s="54">
        <v>3</v>
      </c>
      <c r="L15" s="50" t="s">
        <v>2</v>
      </c>
      <c r="M15" s="31" t="s">
        <v>3</v>
      </c>
      <c r="N15" s="29"/>
    </row>
    <row r="16" spans="1:14" s="55" customFormat="1" ht="12" x14ac:dyDescent="0.25">
      <c r="A16" s="28">
        <v>1</v>
      </c>
      <c r="B16" s="52" t="s">
        <v>125</v>
      </c>
      <c r="C16" s="53" t="s">
        <v>32</v>
      </c>
      <c r="D16" s="29"/>
      <c r="E16" s="29"/>
      <c r="F16" s="53" t="s">
        <v>131</v>
      </c>
      <c r="G16" s="49" t="s">
        <v>96</v>
      </c>
      <c r="H16" s="50">
        <v>10</v>
      </c>
      <c r="I16" s="30">
        <v>0</v>
      </c>
      <c r="J16" s="30"/>
      <c r="K16" s="54">
        <v>3</v>
      </c>
      <c r="L16" s="50" t="s">
        <v>2</v>
      </c>
      <c r="M16" s="31" t="s">
        <v>3</v>
      </c>
      <c r="N16" s="29"/>
    </row>
    <row r="17" spans="1:14" s="55" customFormat="1" ht="12" x14ac:dyDescent="0.25">
      <c r="A17" s="28">
        <v>1</v>
      </c>
      <c r="B17" s="52" t="s">
        <v>126</v>
      </c>
      <c r="C17" s="53" t="s">
        <v>34</v>
      </c>
      <c r="D17" s="29"/>
      <c r="E17" s="29"/>
      <c r="F17" s="53" t="s">
        <v>48</v>
      </c>
      <c r="G17" s="49" t="s">
        <v>96</v>
      </c>
      <c r="H17" s="50">
        <v>10</v>
      </c>
      <c r="I17" s="30">
        <v>0</v>
      </c>
      <c r="J17" s="30"/>
      <c r="K17" s="54">
        <v>3</v>
      </c>
      <c r="L17" s="50" t="s">
        <v>2</v>
      </c>
      <c r="M17" s="31" t="s">
        <v>3</v>
      </c>
      <c r="N17" s="29"/>
    </row>
    <row r="18" spans="1:14" s="55" customFormat="1" ht="12" x14ac:dyDescent="0.25">
      <c r="A18" s="28">
        <v>1</v>
      </c>
      <c r="B18" s="52" t="s">
        <v>127</v>
      </c>
      <c r="C18" s="53" t="s">
        <v>24</v>
      </c>
      <c r="D18" s="29"/>
      <c r="E18" s="29"/>
      <c r="F18" s="53" t="s">
        <v>129</v>
      </c>
      <c r="G18" s="49" t="s">
        <v>96</v>
      </c>
      <c r="H18" s="50">
        <v>10</v>
      </c>
      <c r="I18" s="30">
        <v>0</v>
      </c>
      <c r="J18" s="30"/>
      <c r="K18" s="54">
        <v>3</v>
      </c>
      <c r="L18" s="50" t="s">
        <v>2</v>
      </c>
      <c r="M18" s="31" t="s">
        <v>3</v>
      </c>
      <c r="N18" s="29"/>
    </row>
    <row r="19" spans="1:14" s="55" customFormat="1" ht="24" x14ac:dyDescent="0.25">
      <c r="A19" s="28">
        <v>1</v>
      </c>
      <c r="B19" s="52" t="s">
        <v>128</v>
      </c>
      <c r="C19" s="53" t="s">
        <v>36</v>
      </c>
      <c r="D19" s="29"/>
      <c r="E19" s="29"/>
      <c r="F19" s="53" t="s">
        <v>129</v>
      </c>
      <c r="G19" s="49" t="s">
        <v>96</v>
      </c>
      <c r="H19" s="50">
        <v>0</v>
      </c>
      <c r="I19" s="30">
        <v>10</v>
      </c>
      <c r="J19" s="30"/>
      <c r="K19" s="54">
        <v>3</v>
      </c>
      <c r="L19" s="50" t="s">
        <v>19</v>
      </c>
      <c r="M19" s="31" t="s">
        <v>3</v>
      </c>
      <c r="N19" s="29"/>
    </row>
    <row r="20" spans="1:14" s="16" customFormat="1" x14ac:dyDescent="0.25">
      <c r="A20" s="44"/>
      <c r="B20" s="45"/>
      <c r="C20" s="45"/>
      <c r="D20" s="45"/>
      <c r="E20" s="45"/>
      <c r="F20" s="45"/>
      <c r="G20" s="45"/>
      <c r="H20" s="46">
        <f>SUM(H10:H19)</f>
        <v>60</v>
      </c>
      <c r="I20" s="46">
        <f>SUM(I9:I19)</f>
        <v>50</v>
      </c>
      <c r="J20" s="46">
        <f>SUM(J9)</f>
        <v>0</v>
      </c>
      <c r="K20" s="46">
        <f>SUM(K9:K19)</f>
        <v>31</v>
      </c>
      <c r="L20" s="47"/>
      <c r="M20" s="47"/>
      <c r="N20" s="45"/>
    </row>
    <row r="21" spans="1:14" s="16" customFormat="1" ht="24" x14ac:dyDescent="0.25">
      <c r="A21" s="44"/>
      <c r="B21" s="45"/>
      <c r="C21" s="45"/>
      <c r="D21" s="45"/>
      <c r="E21" s="45"/>
      <c r="F21" s="45"/>
      <c r="G21" s="37" t="s">
        <v>16</v>
      </c>
      <c r="H21" s="76">
        <f>SUM(H9:I19)</f>
        <v>110</v>
      </c>
      <c r="I21" s="82"/>
      <c r="J21" s="38">
        <f>SUM(J20)</f>
        <v>0</v>
      </c>
      <c r="K21" s="46"/>
      <c r="L21" s="47"/>
      <c r="M21" s="47"/>
      <c r="N21" s="45"/>
    </row>
    <row r="22" spans="1:14" s="51" customFormat="1" ht="12" x14ac:dyDescent="0.2">
      <c r="A22" s="39">
        <v>2</v>
      </c>
      <c r="B22" s="40" t="s">
        <v>132</v>
      </c>
      <c r="C22" s="40" t="s">
        <v>58</v>
      </c>
      <c r="D22" s="40"/>
      <c r="E22" s="40"/>
      <c r="F22" s="40" t="s">
        <v>129</v>
      </c>
      <c r="G22" s="56" t="s">
        <v>96</v>
      </c>
      <c r="H22" s="41">
        <v>0</v>
      </c>
      <c r="I22" s="41">
        <v>10</v>
      </c>
      <c r="J22" s="41"/>
      <c r="K22" s="42">
        <v>3</v>
      </c>
      <c r="L22" s="43" t="s">
        <v>19</v>
      </c>
      <c r="M22" s="43" t="s">
        <v>3</v>
      </c>
      <c r="N22" s="40"/>
    </row>
    <row r="23" spans="1:14" s="51" customFormat="1" ht="24" x14ac:dyDescent="0.2">
      <c r="A23" s="39">
        <v>2</v>
      </c>
      <c r="B23" s="40" t="s">
        <v>133</v>
      </c>
      <c r="C23" s="40" t="s">
        <v>50</v>
      </c>
      <c r="D23" s="40"/>
      <c r="E23" s="40" t="s">
        <v>122</v>
      </c>
      <c r="F23" s="40" t="s">
        <v>129</v>
      </c>
      <c r="G23" s="56" t="s">
        <v>96</v>
      </c>
      <c r="H23" s="41">
        <v>0</v>
      </c>
      <c r="I23" s="41">
        <v>10</v>
      </c>
      <c r="J23" s="41"/>
      <c r="K23" s="42">
        <v>3</v>
      </c>
      <c r="L23" s="43" t="s">
        <v>19</v>
      </c>
      <c r="M23" s="43" t="s">
        <v>3</v>
      </c>
      <c r="N23" s="40"/>
    </row>
    <row r="24" spans="1:14" s="51" customFormat="1" ht="24" x14ac:dyDescent="0.2">
      <c r="A24" s="39">
        <v>2</v>
      </c>
      <c r="B24" s="40" t="s">
        <v>134</v>
      </c>
      <c r="C24" s="40" t="s">
        <v>52</v>
      </c>
      <c r="D24" s="40"/>
      <c r="E24" s="40" t="s">
        <v>123</v>
      </c>
      <c r="F24" s="40" t="s">
        <v>131</v>
      </c>
      <c r="G24" s="56" t="s">
        <v>96</v>
      </c>
      <c r="H24" s="41">
        <v>0</v>
      </c>
      <c r="I24" s="41">
        <v>10</v>
      </c>
      <c r="J24" s="41"/>
      <c r="K24" s="42">
        <v>3</v>
      </c>
      <c r="L24" s="43" t="s">
        <v>19</v>
      </c>
      <c r="M24" s="43" t="s">
        <v>3</v>
      </c>
      <c r="N24" s="40"/>
    </row>
    <row r="25" spans="1:14" s="51" customFormat="1" ht="36" x14ac:dyDescent="0.2">
      <c r="A25" s="39">
        <v>2</v>
      </c>
      <c r="B25" s="40" t="s">
        <v>135</v>
      </c>
      <c r="C25" s="40" t="s">
        <v>60</v>
      </c>
      <c r="D25" s="40"/>
      <c r="E25" s="40"/>
      <c r="F25" s="40" t="s">
        <v>48</v>
      </c>
      <c r="G25" s="56" t="s">
        <v>96</v>
      </c>
      <c r="H25" s="41">
        <v>10</v>
      </c>
      <c r="I25" s="41">
        <v>0</v>
      </c>
      <c r="J25" s="41"/>
      <c r="K25" s="42">
        <v>3</v>
      </c>
      <c r="L25" s="43" t="s">
        <v>2</v>
      </c>
      <c r="M25" s="43" t="s">
        <v>3</v>
      </c>
      <c r="N25" s="40"/>
    </row>
    <row r="26" spans="1:14" s="51" customFormat="1" ht="24" x14ac:dyDescent="0.2">
      <c r="A26" s="39">
        <v>2</v>
      </c>
      <c r="B26" s="40" t="s">
        <v>136</v>
      </c>
      <c r="C26" s="40" t="s">
        <v>54</v>
      </c>
      <c r="D26" s="40"/>
      <c r="E26" s="40"/>
      <c r="F26" s="40" t="s">
        <v>129</v>
      </c>
      <c r="G26" s="56" t="s">
        <v>96</v>
      </c>
      <c r="H26" s="41">
        <v>0</v>
      </c>
      <c r="I26" s="41">
        <v>10</v>
      </c>
      <c r="J26" s="41"/>
      <c r="K26" s="42">
        <v>3</v>
      </c>
      <c r="L26" s="43" t="s">
        <v>19</v>
      </c>
      <c r="M26" s="43" t="s">
        <v>3</v>
      </c>
      <c r="N26" s="40"/>
    </row>
    <row r="27" spans="1:14" s="51" customFormat="1" ht="12" x14ac:dyDescent="0.2">
      <c r="A27" s="39">
        <v>2</v>
      </c>
      <c r="B27" s="40" t="s">
        <v>137</v>
      </c>
      <c r="C27" s="40" t="s">
        <v>56</v>
      </c>
      <c r="D27" s="40"/>
      <c r="E27" s="40" t="s">
        <v>125</v>
      </c>
      <c r="F27" s="40" t="s">
        <v>129</v>
      </c>
      <c r="G27" s="56" t="s">
        <v>96</v>
      </c>
      <c r="H27" s="41">
        <v>0</v>
      </c>
      <c r="I27" s="41">
        <v>20</v>
      </c>
      <c r="J27" s="41"/>
      <c r="K27" s="42">
        <v>4</v>
      </c>
      <c r="L27" s="43" t="s">
        <v>19</v>
      </c>
      <c r="M27" s="43" t="s">
        <v>3</v>
      </c>
      <c r="N27" s="40"/>
    </row>
    <row r="28" spans="1:14" s="51" customFormat="1" ht="12" x14ac:dyDescent="0.2">
      <c r="A28" s="39">
        <v>2</v>
      </c>
      <c r="B28" s="40" t="s">
        <v>138</v>
      </c>
      <c r="C28" s="40" t="s">
        <v>62</v>
      </c>
      <c r="D28" s="40"/>
      <c r="E28" s="40"/>
      <c r="F28" s="40" t="s">
        <v>131</v>
      </c>
      <c r="G28" s="56" t="s">
        <v>96</v>
      </c>
      <c r="H28" s="41">
        <v>0</v>
      </c>
      <c r="I28" s="41">
        <v>20</v>
      </c>
      <c r="J28" s="41"/>
      <c r="K28" s="42">
        <v>4</v>
      </c>
      <c r="L28" s="43" t="s">
        <v>19</v>
      </c>
      <c r="M28" s="43" t="s">
        <v>3</v>
      </c>
      <c r="N28" s="40"/>
    </row>
    <row r="29" spans="1:14" s="51" customFormat="1" ht="24" x14ac:dyDescent="0.2">
      <c r="A29" s="39">
        <v>2</v>
      </c>
      <c r="B29" s="40" t="s">
        <v>139</v>
      </c>
      <c r="C29" s="40" t="s">
        <v>64</v>
      </c>
      <c r="D29" s="40"/>
      <c r="E29" s="40"/>
      <c r="F29" s="40" t="s">
        <v>48</v>
      </c>
      <c r="G29" s="56" t="s">
        <v>96</v>
      </c>
      <c r="H29" s="41">
        <v>10</v>
      </c>
      <c r="I29" s="41">
        <v>0</v>
      </c>
      <c r="J29" s="41"/>
      <c r="K29" s="42">
        <v>2</v>
      </c>
      <c r="L29" s="43" t="s">
        <v>2</v>
      </c>
      <c r="M29" s="43" t="s">
        <v>3</v>
      </c>
      <c r="N29" s="40"/>
    </row>
    <row r="30" spans="1:14" s="51" customFormat="1" ht="12" x14ac:dyDescent="0.2">
      <c r="A30" s="39">
        <v>2</v>
      </c>
      <c r="B30" s="40" t="s">
        <v>140</v>
      </c>
      <c r="C30" s="40" t="s">
        <v>20</v>
      </c>
      <c r="D30" s="40"/>
      <c r="E30" s="40"/>
      <c r="F30" s="40"/>
      <c r="G30" s="56" t="s">
        <v>21</v>
      </c>
      <c r="H30" s="41">
        <v>0</v>
      </c>
      <c r="I30" s="41">
        <v>0</v>
      </c>
      <c r="J30" s="41"/>
      <c r="K30" s="42">
        <v>3</v>
      </c>
      <c r="L30" s="43" t="s">
        <v>19</v>
      </c>
      <c r="M30" s="43" t="s">
        <v>3</v>
      </c>
      <c r="N30" s="40"/>
    </row>
    <row r="31" spans="1:14" x14ac:dyDescent="0.25">
      <c r="A31" s="32"/>
      <c r="B31" s="33"/>
      <c r="C31" s="33"/>
      <c r="D31" s="33"/>
      <c r="E31" s="33"/>
      <c r="F31" s="33"/>
      <c r="G31" s="33"/>
      <c r="H31" s="34">
        <f>SUM(H22:H30)</f>
        <v>20</v>
      </c>
      <c r="I31" s="34">
        <f>SUM(I22:I30)</f>
        <v>80</v>
      </c>
      <c r="J31" s="34">
        <f>SUM(J22:J30)</f>
        <v>0</v>
      </c>
      <c r="K31" s="34">
        <f>SUM(K22:K30)</f>
        <v>28</v>
      </c>
      <c r="L31" s="36"/>
      <c r="M31" s="36"/>
      <c r="N31" s="33"/>
    </row>
    <row r="32" spans="1:14" ht="24" x14ac:dyDescent="0.25">
      <c r="A32" s="32"/>
      <c r="B32" s="33"/>
      <c r="C32" s="33"/>
      <c r="D32" s="33"/>
      <c r="E32" s="33"/>
      <c r="F32" s="33"/>
      <c r="G32" s="37" t="s">
        <v>16</v>
      </c>
      <c r="H32" s="76">
        <f>SUM(H31:I31)</f>
        <v>100</v>
      </c>
      <c r="I32" s="77"/>
      <c r="J32" s="38">
        <f>SUM(J31)</f>
        <v>0</v>
      </c>
      <c r="K32" s="34"/>
      <c r="L32" s="36"/>
      <c r="M32" s="36"/>
      <c r="N32" s="33"/>
    </row>
    <row r="33" spans="1:14" s="55" customFormat="1" ht="24" x14ac:dyDescent="0.25">
      <c r="A33" s="28">
        <v>3</v>
      </c>
      <c r="B33" s="52" t="s">
        <v>141</v>
      </c>
      <c r="C33" s="53" t="s">
        <v>109</v>
      </c>
      <c r="D33" s="29"/>
      <c r="E33" s="29" t="s">
        <v>135</v>
      </c>
      <c r="F33" s="53" t="s">
        <v>48</v>
      </c>
      <c r="G33" s="49"/>
      <c r="H33" s="50">
        <v>0</v>
      </c>
      <c r="I33" s="30">
        <v>10</v>
      </c>
      <c r="J33" s="30"/>
      <c r="K33" s="54">
        <v>3</v>
      </c>
      <c r="L33" s="50" t="s">
        <v>19</v>
      </c>
      <c r="M33" s="31" t="s">
        <v>3</v>
      </c>
      <c r="N33" s="29"/>
    </row>
    <row r="34" spans="1:14" s="55" customFormat="1" ht="12" x14ac:dyDescent="0.25">
      <c r="A34" s="28">
        <v>3</v>
      </c>
      <c r="B34" s="52" t="s">
        <v>142</v>
      </c>
      <c r="C34" s="53" t="s">
        <v>73</v>
      </c>
      <c r="D34" s="29"/>
      <c r="E34" s="29" t="s">
        <v>135</v>
      </c>
      <c r="F34" s="53" t="s">
        <v>131</v>
      </c>
      <c r="G34" s="49"/>
      <c r="H34" s="50">
        <v>0</v>
      </c>
      <c r="I34" s="30">
        <v>10</v>
      </c>
      <c r="J34" s="30"/>
      <c r="K34" s="54">
        <v>3</v>
      </c>
      <c r="L34" s="50" t="s">
        <v>19</v>
      </c>
      <c r="M34" s="31" t="s">
        <v>3</v>
      </c>
      <c r="N34" s="29"/>
    </row>
    <row r="35" spans="1:14" s="55" customFormat="1" ht="12" x14ac:dyDescent="0.25">
      <c r="A35" s="28">
        <v>3</v>
      </c>
      <c r="B35" s="52" t="s">
        <v>143</v>
      </c>
      <c r="C35" s="53" t="s">
        <v>67</v>
      </c>
      <c r="D35" s="29"/>
      <c r="E35" s="29" t="s">
        <v>137</v>
      </c>
      <c r="F35" s="53" t="s">
        <v>129</v>
      </c>
      <c r="G35" s="49"/>
      <c r="H35" s="50">
        <v>0</v>
      </c>
      <c r="I35" s="30">
        <v>20</v>
      </c>
      <c r="J35" s="30"/>
      <c r="K35" s="54">
        <v>4</v>
      </c>
      <c r="L35" s="50" t="s">
        <v>19</v>
      </c>
      <c r="M35" s="31" t="s">
        <v>3</v>
      </c>
      <c r="N35" s="29"/>
    </row>
    <row r="36" spans="1:14" s="55" customFormat="1" ht="12" x14ac:dyDescent="0.25">
      <c r="A36" s="28">
        <v>3</v>
      </c>
      <c r="B36" s="52" t="s">
        <v>144</v>
      </c>
      <c r="C36" s="53" t="s">
        <v>75</v>
      </c>
      <c r="D36" s="29"/>
      <c r="E36" s="29" t="s">
        <v>138</v>
      </c>
      <c r="F36" s="53" t="s">
        <v>131</v>
      </c>
      <c r="G36" s="49"/>
      <c r="H36" s="50">
        <v>0</v>
      </c>
      <c r="I36" s="30">
        <v>20</v>
      </c>
      <c r="J36" s="30"/>
      <c r="K36" s="54">
        <v>4</v>
      </c>
      <c r="L36" s="50" t="s">
        <v>19</v>
      </c>
      <c r="M36" s="31" t="s">
        <v>3</v>
      </c>
      <c r="N36" s="29"/>
    </row>
    <row r="37" spans="1:14" s="55" customFormat="1" ht="24" x14ac:dyDescent="0.25">
      <c r="A37" s="28">
        <v>3</v>
      </c>
      <c r="B37" s="52" t="s">
        <v>145</v>
      </c>
      <c r="C37" s="53" t="s">
        <v>69</v>
      </c>
      <c r="D37" s="29"/>
      <c r="E37" s="29" t="s">
        <v>138</v>
      </c>
      <c r="F37" s="53" t="s">
        <v>48</v>
      </c>
      <c r="G37" s="49"/>
      <c r="H37" s="50">
        <v>0</v>
      </c>
      <c r="I37" s="30">
        <v>20</v>
      </c>
      <c r="J37" s="30"/>
      <c r="K37" s="54">
        <v>4</v>
      </c>
      <c r="L37" s="50" t="s">
        <v>19</v>
      </c>
      <c r="M37" s="31" t="s">
        <v>3</v>
      </c>
      <c r="N37" s="29"/>
    </row>
    <row r="38" spans="1:14" s="55" customFormat="1" ht="12" x14ac:dyDescent="0.25">
      <c r="A38" s="28">
        <v>3</v>
      </c>
      <c r="B38" s="52" t="s">
        <v>146</v>
      </c>
      <c r="C38" s="53" t="s">
        <v>71</v>
      </c>
      <c r="D38" s="29"/>
      <c r="E38" s="29"/>
      <c r="F38" s="53" t="s">
        <v>129</v>
      </c>
      <c r="G38" s="49"/>
      <c r="H38" s="50">
        <v>10</v>
      </c>
      <c r="I38" s="30">
        <v>0</v>
      </c>
      <c r="J38" s="30"/>
      <c r="K38" s="54">
        <v>3</v>
      </c>
      <c r="L38" s="50" t="s">
        <v>2</v>
      </c>
      <c r="M38" s="31" t="s">
        <v>3</v>
      </c>
      <c r="N38" s="29"/>
    </row>
    <row r="39" spans="1:14" s="55" customFormat="1" ht="12" x14ac:dyDescent="0.25">
      <c r="A39" s="28">
        <v>3</v>
      </c>
      <c r="B39" s="52" t="s">
        <v>147</v>
      </c>
      <c r="C39" s="53" t="s">
        <v>79</v>
      </c>
      <c r="D39" s="29"/>
      <c r="E39" s="29"/>
      <c r="F39" s="53" t="s">
        <v>131</v>
      </c>
      <c r="G39" s="49"/>
      <c r="H39" s="50">
        <v>10</v>
      </c>
      <c r="I39" s="30">
        <v>0</v>
      </c>
      <c r="J39" s="30"/>
      <c r="K39" s="54">
        <v>3</v>
      </c>
      <c r="L39" s="50" t="s">
        <v>2</v>
      </c>
      <c r="M39" s="31" t="s">
        <v>3</v>
      </c>
      <c r="N39" s="29"/>
    </row>
    <row r="40" spans="1:14" s="55" customFormat="1" ht="12" x14ac:dyDescent="0.25">
      <c r="A40" s="28">
        <v>3</v>
      </c>
      <c r="B40" s="52" t="s">
        <v>148</v>
      </c>
      <c r="C40" s="53" t="s">
        <v>20</v>
      </c>
      <c r="D40" s="29"/>
      <c r="E40" s="29"/>
      <c r="F40" s="53"/>
      <c r="G40" s="49"/>
      <c r="H40" s="50">
        <v>0</v>
      </c>
      <c r="I40" s="30">
        <v>0</v>
      </c>
      <c r="J40" s="30"/>
      <c r="K40" s="54">
        <v>7</v>
      </c>
      <c r="L40" s="50" t="s">
        <v>19</v>
      </c>
      <c r="M40" s="31" t="s">
        <v>3</v>
      </c>
      <c r="N40" s="29"/>
    </row>
    <row r="41" spans="1:14" x14ac:dyDescent="0.25">
      <c r="A41" s="32"/>
      <c r="B41" s="33"/>
      <c r="C41" s="33"/>
      <c r="D41" s="33"/>
      <c r="E41" s="33"/>
      <c r="F41" s="33"/>
      <c r="G41" s="33"/>
      <c r="H41" s="34">
        <f>SUM(H33:H40)</f>
        <v>20</v>
      </c>
      <c r="I41" s="34">
        <f>SUM(I33:I40)</f>
        <v>80</v>
      </c>
      <c r="J41" s="34">
        <f>SUM(J33:J40)</f>
        <v>0</v>
      </c>
      <c r="K41" s="34">
        <f>SUM(K33:K40)</f>
        <v>31</v>
      </c>
      <c r="L41" s="36"/>
      <c r="M41" s="36"/>
      <c r="N41" s="33"/>
    </row>
    <row r="42" spans="1:14" ht="24" x14ac:dyDescent="0.25">
      <c r="A42" s="32"/>
      <c r="B42" s="33"/>
      <c r="C42" s="33"/>
      <c r="D42" s="33"/>
      <c r="E42" s="33"/>
      <c r="F42" s="33"/>
      <c r="G42" s="37" t="s">
        <v>16</v>
      </c>
      <c r="H42" s="76">
        <f>SUM(H41:I41)</f>
        <v>100</v>
      </c>
      <c r="I42" s="77"/>
      <c r="J42" s="38">
        <f>SUM(J41)</f>
        <v>0</v>
      </c>
      <c r="K42" s="34"/>
      <c r="L42" s="36"/>
      <c r="M42" s="36"/>
      <c r="N42" s="33"/>
    </row>
  </sheetData>
  <mergeCells count="17">
    <mergeCell ref="H21:I21"/>
    <mergeCell ref="H32:I32"/>
    <mergeCell ref="H42:I42"/>
    <mergeCell ref="H7:I7"/>
    <mergeCell ref="J7:J8"/>
    <mergeCell ref="K7:K8"/>
    <mergeCell ref="L7:L8"/>
    <mergeCell ref="M7:M8"/>
    <mergeCell ref="N7:N8"/>
    <mergeCell ref="D1:G1"/>
    <mergeCell ref="F7:F8"/>
    <mergeCell ref="G7:G8"/>
    <mergeCell ref="A7:A8"/>
    <mergeCell ref="B7:B8"/>
    <mergeCell ref="C7:C8"/>
    <mergeCell ref="D7:D8"/>
    <mergeCell ref="E7:E8"/>
  </mergeCells>
  <hyperlinks>
    <hyperlink ref="B9" r:id="rId1" display="http://ttajekoztato2018.nye.hu/mintatantervek/targyadatok/9668"/>
    <hyperlink ref="B10" r:id="rId2" display="http://ttajekoztato2018.nye.hu/mintatantervek/targyadatok/9669"/>
    <hyperlink ref="B11" r:id="rId3" display="http://ttajekoztato2018.nye.hu/mintatantervek/targyadatok/9670"/>
    <hyperlink ref="B12" r:id="rId4" display="http://ttajekoztato2018.nye.hu/mintatantervek/targyadatok/9671"/>
    <hyperlink ref="B13" r:id="rId5" display="http://ttajekoztato2018.nye.hu/mintatantervek/targyadatok/9672"/>
    <hyperlink ref="B14" r:id="rId6" display="http://ttajekoztato2018.nye.hu/mintatantervek/targyadatok/9673"/>
    <hyperlink ref="B15" r:id="rId7" display="http://ttajekoztato2018.nye.hu/mintatantervek/targyadatok/9674"/>
    <hyperlink ref="B16" r:id="rId8" display="http://ttajekoztato2018.nye.hu/mintatantervek/targyadatok/9675"/>
    <hyperlink ref="B17" r:id="rId9" display="http://ttajekoztato2018.nye.hu/mintatantervek/targyadatok/9676"/>
    <hyperlink ref="B18" r:id="rId10" display="http://ttajekoztato2018.nye.hu/mintatantervek/targyadatok/9677"/>
    <hyperlink ref="B19" r:id="rId11" display="http://ttajekoztato2018.nye.hu/mintatantervek/targyadatok/9678"/>
    <hyperlink ref="B22" r:id="rId12" display="http://ttajekoztato2018.nye.hu/mintatantervek/targyadatok/9679"/>
    <hyperlink ref="B23" r:id="rId13" display="http://ttajekoztato2018.nye.hu/mintatantervek/targyadatok/9680"/>
    <hyperlink ref="B24" r:id="rId14" display="http://ttajekoztato2018.nye.hu/mintatantervek/targyadatok/9681"/>
    <hyperlink ref="B25" r:id="rId15" display="http://ttajekoztato2018.nye.hu/mintatantervek/targyadatok/9682"/>
    <hyperlink ref="B26" r:id="rId16" display="http://ttajekoztato2018.nye.hu/mintatantervek/targyadatok/9683"/>
    <hyperlink ref="B27" r:id="rId17" display="http://ttajekoztato2018.nye.hu/mintatantervek/targyadatok/9684"/>
    <hyperlink ref="B28" r:id="rId18" display="http://ttajekoztato2018.nye.hu/mintatantervek/targyadatok/9685"/>
    <hyperlink ref="B29" r:id="rId19" display="http://ttajekoztato2018.nye.hu/mintatantervek/targyadatok/9686"/>
    <hyperlink ref="B30" r:id="rId20" display="http://ttajekoztato2018.nye.hu/mintatantervek/targyadatok/9687"/>
    <hyperlink ref="B33" r:id="rId21" display="http://ttajekoztato2018.nye.hu/mintatantervek/targyadatok/9688"/>
    <hyperlink ref="B34" r:id="rId22" display="http://ttajekoztato2018.nye.hu/mintatantervek/targyadatok/9689"/>
    <hyperlink ref="B35" r:id="rId23" display="http://ttajekoztato2018.nye.hu/mintatantervek/targyadatok/9690"/>
    <hyperlink ref="B36" r:id="rId24" display="http://ttajekoztato2018.nye.hu/mintatantervek/targyadatok/9691"/>
    <hyperlink ref="B37" r:id="rId25" display="http://ttajekoztato2018.nye.hu/mintatantervek/targyadatok/9692"/>
    <hyperlink ref="B38" r:id="rId26" display="http://ttajekoztato2018.nye.hu/mintatantervek/targyadatok/9693"/>
    <hyperlink ref="B39" r:id="rId27" display="http://ttajekoztato2018.nye.hu/mintatantervek/targyadatok/9694"/>
    <hyperlink ref="B40" r:id="rId28" display="http://ttajekoztato2018.nye.hu/mintatantervek/targyadatok/9695"/>
  </hyperlinks>
  <pageMargins left="0.7" right="0.7" top="0.75" bottom="0.75" header="0.3" footer="0.3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Angol</vt:lpstr>
      <vt:lpstr>Német</vt:lpstr>
      <vt:lpstr>Francia</vt:lpstr>
      <vt:lpstr>Angol!Nyomtatási_cím</vt:lpstr>
      <vt:lpstr>Angol!Nyomtatási_terület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2021-07-06T11:02:02Z</cp:lastPrinted>
  <dcterms:created xsi:type="dcterms:W3CDTF">2016-09-01T14:49:18Z</dcterms:created>
  <dcterms:modified xsi:type="dcterms:W3CDTF">2025-06-02T08:26:30Z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