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alapképzés\Kémia\"/>
    </mc:Choice>
  </mc:AlternateContent>
  <bookViews>
    <workbookView xWindow="0" yWindow="0" windowWidth="23040" windowHeight="8910"/>
  </bookViews>
  <sheets>
    <sheet name="6 féléves" sheetId="1" r:id="rId1"/>
  </sheets>
  <definedNames>
    <definedName name="_xlnm.Print_Titles" localSheetId="0">'6 féléves'!$7:$8</definedName>
    <definedName name="_xlnm.Print_Area" localSheetId="0">'6 féléves'!$A$1:$O$74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L46" i="1" l="1"/>
  <c r="K46" i="1"/>
  <c r="J46" i="1"/>
  <c r="I46" i="1"/>
  <c r="H46" i="1"/>
  <c r="L58" i="1" l="1"/>
  <c r="K69" i="1" l="1"/>
  <c r="J69" i="1"/>
  <c r="K58" i="1"/>
  <c r="J58" i="1"/>
  <c r="K35" i="1"/>
  <c r="J35" i="1"/>
  <c r="K26" i="1"/>
  <c r="J26" i="1"/>
  <c r="K17" i="1"/>
  <c r="J17" i="1"/>
  <c r="J47" i="1" l="1"/>
  <c r="J27" i="1"/>
  <c r="J36" i="1"/>
  <c r="J59" i="1"/>
  <c r="J70" i="1" s="1"/>
  <c r="J18" i="1"/>
  <c r="O4" i="1" l="1"/>
  <c r="I69" i="1"/>
  <c r="H69" i="1"/>
  <c r="I58" i="1"/>
  <c r="H58" i="1"/>
  <c r="H70" i="1" l="1"/>
  <c r="H59" i="1"/>
  <c r="L69" i="1" l="1"/>
  <c r="L35" i="1" l="1"/>
  <c r="I35" i="1"/>
  <c r="H35" i="1"/>
  <c r="L26" i="1"/>
  <c r="L17" i="1"/>
  <c r="I17" i="1"/>
  <c r="H17" i="1"/>
  <c r="H36" i="1" l="1"/>
  <c r="H47" i="1" s="1"/>
  <c r="H27" i="1"/>
  <c r="H18" i="1"/>
  <c r="N4" i="1" l="1"/>
</calcChain>
</file>

<file path=xl/sharedStrings.xml><?xml version="1.0" encoding="utf-8"?>
<sst xmlns="http://schemas.openxmlformats.org/spreadsheetml/2006/main" count="413" uniqueCount="225">
  <si>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</si>
  <si>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</si>
  <si>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</si>
  <si>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</si>
  <si>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</si>
  <si>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</si>
  <si>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</si>
  <si>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</si>
  <si>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</si>
  <si>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</si>
  <si>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</si>
  <si>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</si>
  <si>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</si>
  <si>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</si>
  <si>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</si>
  <si>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</si>
  <si>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</si>
  <si>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</si>
  <si>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</si>
  <si>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</si>
  <si>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</si>
  <si>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</si>
  <si>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</si>
  <si>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</si>
  <si>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Heti óraszám nappali tagozaton</t>
  </si>
  <si>
    <t>Féléves óraszám levelezős képzésben</t>
  </si>
  <si>
    <t>2022 szeptemberétől</t>
  </si>
  <si>
    <t>Nappali</t>
  </si>
  <si>
    <t>Levelező</t>
  </si>
  <si>
    <t>6 félév</t>
  </si>
  <si>
    <t>Optional course unit</t>
  </si>
  <si>
    <t>Idegen nyelven választható tantárgyak</t>
  </si>
  <si>
    <t>Fizikai alapismeretek</t>
  </si>
  <si>
    <t>Általános kémia 1.</t>
  </si>
  <si>
    <t>Általános kémia 2.</t>
  </si>
  <si>
    <t xml:space="preserve">Szerves kémia 1. </t>
  </si>
  <si>
    <t>Szerves kémia 2.</t>
  </si>
  <si>
    <t>Anyagtudomány 1.</t>
  </si>
  <si>
    <t>Biológiai alapismeretek</t>
  </si>
  <si>
    <t>Dr. Blahota István</t>
  </si>
  <si>
    <t>MII</t>
  </si>
  <si>
    <t>Fundamentals of  physics</t>
  </si>
  <si>
    <t>MAI</t>
  </si>
  <si>
    <t>General Chemistry 1.</t>
  </si>
  <si>
    <t>Dr. Simon Csaba</t>
  </si>
  <si>
    <t>General Chemistry 2.</t>
  </si>
  <si>
    <t>General Chemistry 3.</t>
  </si>
  <si>
    <t>Általános kémia 3.</t>
  </si>
  <si>
    <t>Dr. Vincze György</t>
  </si>
  <si>
    <t xml:space="preserve">Organic Chemistry 1. </t>
  </si>
  <si>
    <t>Dr. Jekő József</t>
  </si>
  <si>
    <t xml:space="preserve">Organic Chemistry 2. </t>
  </si>
  <si>
    <t>Introduction to Biology</t>
  </si>
  <si>
    <t>OKE1206</t>
  </si>
  <si>
    <t>Alapképzési szak:</t>
  </si>
  <si>
    <t>6 hét</t>
  </si>
  <si>
    <t>Környezet és ember</t>
  </si>
  <si>
    <t>Gazdasági alapismeretek</t>
  </si>
  <si>
    <t>Zöldkémia</t>
  </si>
  <si>
    <t>Az intézményi kínálat szerint szabadon választható tárgy</t>
  </si>
  <si>
    <t>Dr. Tarján Péter</t>
  </si>
  <si>
    <t>BKE1101</t>
  </si>
  <si>
    <t>Tanyiné dr. Kocsis Anikó</t>
  </si>
  <si>
    <t>BAI0002</t>
  </si>
  <si>
    <t>BAI0020</t>
  </si>
  <si>
    <t>GTI</t>
  </si>
  <si>
    <t>BKE1102</t>
  </si>
  <si>
    <t>Anyagszerkezet</t>
  </si>
  <si>
    <t>Structural chemistry</t>
  </si>
  <si>
    <t>Inorganic Chemistry 3.</t>
  </si>
  <si>
    <t>Fizikai kémia 1.</t>
  </si>
  <si>
    <t>Vízkémia</t>
  </si>
  <si>
    <t>Waterchemistry</t>
  </si>
  <si>
    <t xml:space="preserve">Organic Chemistry 3. </t>
  </si>
  <si>
    <t>Fizikai kémia 2.</t>
  </si>
  <si>
    <t>Physical Chemistry 2.</t>
  </si>
  <si>
    <t>Physical Chemistry 3.</t>
  </si>
  <si>
    <t>Alkalmazott kémia 1.</t>
  </si>
  <si>
    <t>Biokémia</t>
  </si>
  <si>
    <t>Biochemistry</t>
  </si>
  <si>
    <t>Dr. Molnár Mónika</t>
  </si>
  <si>
    <t>Terepgyakorlat 1.</t>
  </si>
  <si>
    <t>Fieldtrip 1.</t>
  </si>
  <si>
    <t>Dr. Hörcsik Tibor Zsolt</t>
  </si>
  <si>
    <t>Reakciókinetika</t>
  </si>
  <si>
    <t>Ásványtan</t>
  </si>
  <si>
    <t>Minerology</t>
  </si>
  <si>
    <t>Tudomány- és környezettörténet</t>
  </si>
  <si>
    <t>Hystory of Science and Environmenal</t>
  </si>
  <si>
    <t xml:space="preserve">Terepgyakorlat 2. </t>
  </si>
  <si>
    <t>Filedtrip 2.</t>
  </si>
  <si>
    <t>Green Chemistry</t>
  </si>
  <si>
    <t>BAI0001</t>
  </si>
  <si>
    <t>B</t>
  </si>
  <si>
    <t>BKE1203</t>
  </si>
  <si>
    <t>BKE1204</t>
  </si>
  <si>
    <t>BKE1205</t>
  </si>
  <si>
    <t>BKE1105</t>
  </si>
  <si>
    <t>BKE1107</t>
  </si>
  <si>
    <t>BKE1208</t>
  </si>
  <si>
    <t>BKE1209</t>
  </si>
  <si>
    <t>BKE1211</t>
  </si>
  <si>
    <t>BKE1212</t>
  </si>
  <si>
    <t>BAI0013</t>
  </si>
  <si>
    <t>OKE1101</t>
  </si>
  <si>
    <t>Polimerkémia</t>
  </si>
  <si>
    <t>BKE2102</t>
  </si>
  <si>
    <t xml:space="preserve">Analitikai kémia 1. </t>
  </si>
  <si>
    <t>Analytical Chemistry 1.</t>
  </si>
  <si>
    <t>BKE2101</t>
  </si>
  <si>
    <t>BKE2201</t>
  </si>
  <si>
    <t>BKE1103</t>
  </si>
  <si>
    <t>BKE1104</t>
  </si>
  <si>
    <t>BKE1106</t>
  </si>
  <si>
    <t>BKE2103</t>
  </si>
  <si>
    <t>BKE2104</t>
  </si>
  <si>
    <t>Polimerchemistry</t>
  </si>
  <si>
    <t>Szerves kémia 3.</t>
  </si>
  <si>
    <t>BKE1206</t>
  </si>
  <si>
    <t>BKE1210</t>
  </si>
  <si>
    <t>Analytical Chemistry 2.</t>
  </si>
  <si>
    <t>Analytical Chemistry 3.</t>
  </si>
  <si>
    <t>Atomic physics</t>
  </si>
  <si>
    <t>BKE1108</t>
  </si>
  <si>
    <t>BKE2105</t>
  </si>
  <si>
    <t>Reaction kinetics</t>
  </si>
  <si>
    <t>BKE1214</t>
  </si>
  <si>
    <t>BKE1215</t>
  </si>
  <si>
    <t>BKE1216</t>
  </si>
  <si>
    <t>Preparatív laboratóriumi gyakorlat</t>
  </si>
  <si>
    <t>Praparative laboratory practice</t>
  </si>
  <si>
    <t>Basics of economics</t>
  </si>
  <si>
    <t>Environment and Human</t>
  </si>
  <si>
    <t>BKE2202</t>
  </si>
  <si>
    <t>BKE1213</t>
  </si>
  <si>
    <t>BKE2203</t>
  </si>
  <si>
    <t>Chemical Informatics</t>
  </si>
  <si>
    <t>Global Problems 2.</t>
  </si>
  <si>
    <t>OKE1103</t>
  </si>
  <si>
    <t>OKE1205</t>
  </si>
  <si>
    <t>OKE1108</t>
  </si>
  <si>
    <t>OKE1104</t>
  </si>
  <si>
    <t>OKE1109</t>
  </si>
  <si>
    <t>OKE1210</t>
  </si>
  <si>
    <t>OKE1211</t>
  </si>
  <si>
    <t>OKE1212</t>
  </si>
  <si>
    <t>OKE1107</t>
  </si>
  <si>
    <t>OKE1114</t>
  </si>
  <si>
    <t>Szerves kémia 1. (angol)</t>
  </si>
  <si>
    <t>Alkalmazott kémia 1. (angol)</t>
  </si>
  <si>
    <t>Applied Chemistry 1.</t>
  </si>
  <si>
    <t>Fizikai kémia 1. (angol)</t>
  </si>
  <si>
    <t>BKE1109</t>
  </si>
  <si>
    <t>BKE1217</t>
  </si>
  <si>
    <t>Fizikai kémia laborgyakorlat</t>
  </si>
  <si>
    <t>Physical Chemistry laboratory practice</t>
  </si>
  <si>
    <t>OKE1115</t>
  </si>
  <si>
    <t>OKE1122</t>
  </si>
  <si>
    <t>OKE1123</t>
  </si>
  <si>
    <t>BKE1112</t>
  </si>
  <si>
    <t>OKE1218</t>
  </si>
  <si>
    <t>TO1003</t>
  </si>
  <si>
    <t>OKE1217</t>
  </si>
  <si>
    <t>BKE2106</t>
  </si>
  <si>
    <t>BKE2107</t>
  </si>
  <si>
    <t>BKE1218</t>
  </si>
  <si>
    <t>BKE2108</t>
  </si>
  <si>
    <t>OKE2101</t>
  </si>
  <si>
    <t>OKE2202</t>
  </si>
  <si>
    <t>BKE2109</t>
  </si>
  <si>
    <t>OKE2102</t>
  </si>
  <si>
    <t>Szakmai gyakorlat</t>
  </si>
  <si>
    <t>Kémia alapképzési szak</t>
  </si>
  <si>
    <t>Dr. Fekete István Csaba</t>
  </si>
  <si>
    <t>Szólláthné dr. Sebestyén Zita</t>
  </si>
  <si>
    <t>vegyész</t>
  </si>
  <si>
    <t>BKE1113</t>
  </si>
  <si>
    <t>BAI0195</t>
  </si>
  <si>
    <t>Digitális alkalmazások</t>
  </si>
  <si>
    <t>Digital Applications</t>
  </si>
  <si>
    <t>BKE1207</t>
  </si>
  <si>
    <t>Környezeti rendszerek komplex vizsgálata 1.</t>
  </si>
  <si>
    <t>Global Problems 1.</t>
  </si>
  <si>
    <t>Inorganic Chemistry 1.</t>
  </si>
  <si>
    <t>OKE1202</t>
  </si>
  <si>
    <t>Környezeti rendszerek komplex vizsgálata 2.</t>
  </si>
  <si>
    <t>Alkalmazott matematika és módszerei 1.</t>
  </si>
  <si>
    <t>Dr. Cziáky Zoltán</t>
  </si>
  <si>
    <t>OKE1113</t>
  </si>
  <si>
    <t>Atom- és magfizika</t>
  </si>
  <si>
    <t>Kapitány Sándor</t>
  </si>
  <si>
    <t>Analitikai kémia 2.</t>
  </si>
  <si>
    <t>Analitikai kémia 3.</t>
  </si>
  <si>
    <t>Fizikai kémia 3.</t>
  </si>
  <si>
    <t>Szakdolgozat 2.</t>
  </si>
  <si>
    <t>Bioorganikus kémia 2.</t>
  </si>
  <si>
    <t>Alkalmazott kémia 2.</t>
  </si>
  <si>
    <t>Material Science 1.</t>
  </si>
  <si>
    <t>Applied Chemistry 2.</t>
  </si>
  <si>
    <t>Bioorganic Cemistry 2.</t>
  </si>
  <si>
    <t>Bioorganic Cemistry 1.</t>
  </si>
  <si>
    <t>Bioorganikus kémia 1.</t>
  </si>
  <si>
    <t>Szakdolgozat 1.</t>
  </si>
  <si>
    <t>Kémiai informatika</t>
  </si>
  <si>
    <t>Szervetlen kémia 3.</t>
  </si>
  <si>
    <t>BKE1110</t>
  </si>
  <si>
    <t>Professional Practice</t>
  </si>
  <si>
    <t>AI</t>
  </si>
  <si>
    <t>Thesis 1.</t>
  </si>
  <si>
    <t>Thesis 2.</t>
  </si>
  <si>
    <t>BKE2204</t>
  </si>
  <si>
    <t>BKE1501</t>
  </si>
  <si>
    <t>BKE1601</t>
  </si>
  <si>
    <t>Inorganic Chemistry 2.</t>
  </si>
  <si>
    <t>Dr. Bodó Enikő</t>
  </si>
  <si>
    <t>Szervetlen kémia 2.</t>
  </si>
  <si>
    <t>Szervetlen kémia 1.</t>
  </si>
  <si>
    <t>Physical Chemistry 1.</t>
  </si>
  <si>
    <t>Applied Mathematics 1.</t>
  </si>
  <si>
    <t>TO1001
OT1001</t>
  </si>
  <si>
    <t>TO1005
BAI0016</t>
  </si>
  <si>
    <t>OT1008, TO1008</t>
  </si>
  <si>
    <t>Dr. Beszeda Imre</t>
  </si>
  <si>
    <t>Vargáné dr. Kovács Éva</t>
  </si>
  <si>
    <t>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</si>
</sst>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49">
    <xf numFmtId="0" fontId="0" fillId="0" borderId="0" xfId="0"/>
    <xf numFmtId="1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13" xfId="0" applyFont="1" applyBorder="1" applyAlignment="1">
      <alignment vertical="center" wrapText="1"/>
    </xf>
    <xf numFmtId="0" fontId="7" fillId="5" borderId="0" xfId="0" applyFont="1" applyFill="1"/>
    <xf numFmtId="0" fontId="6" fillId="0" borderId="0" xfId="0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0" fillId="0" borderId="0" xfId="0" applyFont="1"/>
    <xf numFmtId="0" fontId="6" fillId="0" borderId="0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1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5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1" fontId="2" fillId="8" borderId="1" xfId="0" applyNumberFormat="1" applyFont="1" applyFill="1" applyBorder="1" applyAlignment="1">
      <alignment horizontal="center" vertical="center" wrapText="1"/>
    </xf>
    <xf numFmtId="1" fontId="3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0" fillId="8" borderId="0" xfId="0" applyFont="1" applyFill="1"/>
    <xf numFmtId="0" fontId="2" fillId="8" borderId="17" xfId="0" applyFont="1" applyFill="1" applyBorder="1" applyAlignment="1">
      <alignment vertical="center" wrapText="1"/>
    </xf>
    <xf numFmtId="0" fontId="6" fillId="8" borderId="17" xfId="0" applyFont="1" applyFill="1" applyBorder="1" applyAlignment="1">
      <alignment horizontal="left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vertical="center"/>
    </xf>
    <xf numFmtId="0" fontId="2" fillId="8" borderId="1" xfId="0" applyFont="1" applyFill="1" applyBorder="1" applyAlignment="1">
      <alignment vertical="center"/>
    </xf>
    <xf numFmtId="1" fontId="2" fillId="8" borderId="1" xfId="0" applyNumberFormat="1" applyFont="1" applyFill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0" fillId="0" borderId="0" xfId="0" applyFont="1" applyFill="1" applyBorder="1"/>
    <xf numFmtId="0" fontId="2" fillId="6" borderId="17" xfId="0" applyFont="1" applyFill="1" applyBorder="1" applyAlignment="1">
      <alignment vertical="center" wrapText="1"/>
    </xf>
    <xf numFmtId="0" fontId="9" fillId="6" borderId="17" xfId="0" applyFont="1" applyFill="1" applyBorder="1" applyAlignment="1">
      <alignment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17" xfId="0" applyFont="1" applyFill="1" applyBorder="1" applyAlignment="1">
      <alignment horizontal="left" vertical="center" wrapText="1"/>
    </xf>
    <xf numFmtId="0" fontId="9" fillId="8" borderId="17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left" vertical="center" wrapText="1"/>
    </xf>
    <xf numFmtId="1" fontId="2" fillId="7" borderId="4" xfId="0" applyNumberFormat="1" applyFont="1" applyFill="1" applyBorder="1" applyAlignment="1">
      <alignment vertical="center" wrapText="1"/>
    </xf>
    <xf numFmtId="0" fontId="2" fillId="7" borderId="0" xfId="0" applyFont="1" applyFill="1" applyAlignment="1">
      <alignment horizontal="left" vertical="center"/>
    </xf>
    <xf numFmtId="0" fontId="2" fillId="7" borderId="1" xfId="0" applyFont="1" applyFill="1" applyBorder="1" applyAlignment="1">
      <alignment vertical="center"/>
    </xf>
    <xf numFmtId="0" fontId="2" fillId="8" borderId="0" xfId="0" applyFont="1" applyFill="1" applyBorder="1" applyAlignment="1">
      <alignment horizontal="left" vertical="center" wrapText="1"/>
    </xf>
    <xf numFmtId="0" fontId="2" fillId="7" borderId="11" xfId="0" applyFont="1" applyFill="1" applyBorder="1" applyAlignment="1">
      <alignment horizontal="left" vertical="center" wrapText="1"/>
    </xf>
    <xf numFmtId="0" fontId="2" fillId="7" borderId="12" xfId="0" applyFont="1" applyFill="1" applyBorder="1" applyAlignment="1">
      <alignment horizontal="left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vertical="center" wrapText="1"/>
    </xf>
    <xf numFmtId="0" fontId="2" fillId="7" borderId="20" xfId="0" applyFont="1" applyFill="1" applyBorder="1" applyAlignment="1">
      <alignment vertical="center" wrapText="1"/>
    </xf>
    <xf numFmtId="1" fontId="2" fillId="8" borderId="1" xfId="0" applyNumberFormat="1" applyFont="1" applyFill="1" applyBorder="1" applyAlignment="1">
      <alignment horizontal="right" vertical="center" wrapText="1"/>
    </xf>
    <xf numFmtId="1" fontId="2" fillId="6" borderId="1" xfId="0" applyNumberFormat="1" applyFont="1" applyFill="1" applyBorder="1" applyAlignment="1">
      <alignment horizontal="righ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vertical="center"/>
    </xf>
    <xf numFmtId="0" fontId="8" fillId="3" borderId="10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6" fillId="7" borderId="18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vertical="center" wrapText="1"/>
    </xf>
    <xf numFmtId="0" fontId="6" fillId="7" borderId="17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center" vertical="center" wrapText="1"/>
    </xf>
    <xf numFmtId="1" fontId="6" fillId="7" borderId="4" xfId="0" applyNumberFormat="1" applyFont="1" applyFill="1" applyBorder="1" applyAlignment="1">
      <alignment horizontal="center" vertical="center" wrapText="1"/>
    </xf>
    <xf numFmtId="1" fontId="5" fillId="7" borderId="4" xfId="0" applyNumberFormat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17" xfId="0" applyFont="1" applyFill="1" applyBorder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left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horizontal="left" vertical="center" wrapText="1"/>
    </xf>
    <xf numFmtId="0" fontId="6" fillId="7" borderId="20" xfId="0" applyFont="1" applyFill="1" applyBorder="1" applyAlignment="1">
      <alignment horizontal="left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left" vertical="center" wrapText="1"/>
    </xf>
    <xf numFmtId="0" fontId="6" fillId="7" borderId="11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6" fillId="6" borderId="1" xfId="0" applyFont="1" applyFill="1" applyBorder="1" applyAlignment="1">
      <alignment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1" fontId="8" fillId="3" borderId="7" xfId="0" applyNumberFormat="1" applyFont="1" applyFill="1" applyBorder="1" applyAlignment="1">
      <alignment horizontal="center" vertical="center"/>
    </xf>
    <xf numFmtId="1" fontId="8" fillId="3" borderId="6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" fontId="8" fillId="3" borderId="9" xfId="0" applyNumberFormat="1" applyFont="1" applyFill="1" applyBorder="1" applyAlignment="1">
      <alignment horizontal="center" vertical="center"/>
    </xf>
    <xf numFmtId="1" fontId="8" fillId="3" borderId="8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901767</xdr:colOff>
      <xdr:row>4</xdr:row>
      <xdr:rowOff>179293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abSelected="1" showRuler="0" view="pageBreakPreview" zoomScale="72" zoomScaleNormal="120" zoomScaleSheetLayoutView="72" zoomScalePageLayoutView="85" workbookViewId="0">
      <selection activeCell="F70" sqref="F70"/>
    </sheetView>
  </sheetViews>
  <sheetFormatPr defaultColWidth="8.85546875" defaultRowHeight="15" x14ac:dyDescent="0.25"/>
  <cols>
    <col min="1" max="1" width="5.85546875" style="25" customWidth="1"/>
    <col min="2" max="2" width="9.85546875" style="15" customWidth="1"/>
    <col min="3" max="3" width="41.85546875" style="45" customWidth="1"/>
    <col min="4" max="4" width="32.5703125" style="15" customWidth="1"/>
    <col min="5" max="5" width="9.42578125" style="15" customWidth="1"/>
    <col min="6" max="6" width="32.5703125" style="15" customWidth="1"/>
    <col min="7" max="7" width="11.140625" style="32" customWidth="1"/>
    <col min="8" max="8" width="4.85546875" style="46" customWidth="1"/>
    <col min="9" max="9" width="6.140625" style="46" customWidth="1"/>
    <col min="10" max="10" width="5.5703125" style="46" customWidth="1"/>
    <col min="11" max="11" width="6.85546875" style="46" customWidth="1"/>
    <col min="12" max="12" width="6.85546875" style="36" customWidth="1"/>
    <col min="13" max="13" width="7.42578125" style="32" customWidth="1"/>
    <col min="14" max="14" width="11.85546875" style="32" customWidth="1"/>
    <col min="15" max="15" width="17.42578125" style="15" customWidth="1"/>
    <col min="16" max="16384" width="8.85546875" style="34"/>
  </cols>
  <sheetData>
    <row r="1" spans="1:15" x14ac:dyDescent="0.25">
      <c r="B1" s="26"/>
      <c r="C1" s="27"/>
      <c r="D1" s="28" t="s">
        <v>54</v>
      </c>
      <c r="E1" s="93" t="s">
        <v>172</v>
      </c>
      <c r="F1" s="93"/>
      <c r="G1" s="29"/>
      <c r="H1" s="30"/>
      <c r="I1" s="30"/>
      <c r="J1" s="17" t="s">
        <v>6</v>
      </c>
      <c r="K1" s="30"/>
      <c r="L1" s="31"/>
      <c r="M1" s="32" t="s">
        <v>44</v>
      </c>
      <c r="N1" s="29"/>
      <c r="O1" s="33"/>
    </row>
    <row r="2" spans="1:15" x14ac:dyDescent="0.25">
      <c r="B2" s="26"/>
      <c r="C2" s="35"/>
      <c r="D2" s="14" t="s">
        <v>21</v>
      </c>
      <c r="E2" s="15" t="s">
        <v>29</v>
      </c>
      <c r="G2" s="29"/>
      <c r="H2" s="30"/>
      <c r="I2" s="30"/>
      <c r="J2" s="30"/>
      <c r="K2" s="30"/>
      <c r="M2" s="29"/>
      <c r="N2" s="29"/>
      <c r="O2" s="33"/>
    </row>
    <row r="3" spans="1:15" x14ac:dyDescent="0.25">
      <c r="B3" s="26"/>
      <c r="C3" s="37"/>
      <c r="D3" s="15" t="s">
        <v>22</v>
      </c>
      <c r="E3" s="16">
        <v>180</v>
      </c>
      <c r="G3" s="29"/>
      <c r="H3" s="30"/>
      <c r="I3" s="30"/>
      <c r="J3" s="30"/>
      <c r="K3" s="38"/>
      <c r="M3" s="38"/>
      <c r="N3" s="39" t="s">
        <v>27</v>
      </c>
      <c r="O3" s="40" t="s">
        <v>28</v>
      </c>
    </row>
    <row r="4" spans="1:15" x14ac:dyDescent="0.25">
      <c r="B4" s="26"/>
      <c r="C4" s="35"/>
      <c r="D4" s="15" t="s">
        <v>23</v>
      </c>
      <c r="E4" s="15" t="s">
        <v>175</v>
      </c>
      <c r="G4" s="29"/>
      <c r="H4" s="30"/>
      <c r="I4" s="30"/>
      <c r="J4" s="30"/>
      <c r="K4" s="38" t="s">
        <v>20</v>
      </c>
      <c r="M4" s="38"/>
      <c r="N4" s="39">
        <f>SUM(H18,H27,H36,H47,H59,H70)</f>
        <v>1610</v>
      </c>
      <c r="O4" s="40">
        <f>SUM(J18,J27,J36,J47,J59,J70)</f>
        <v>521</v>
      </c>
    </row>
    <row r="5" spans="1:15" x14ac:dyDescent="0.25">
      <c r="B5" s="26"/>
      <c r="C5" s="41"/>
      <c r="D5" s="42"/>
      <c r="E5" s="42"/>
      <c r="F5" s="42"/>
      <c r="G5" s="29"/>
      <c r="H5" s="30"/>
      <c r="I5" s="30"/>
      <c r="J5" s="30"/>
      <c r="K5" s="30"/>
      <c r="L5" s="31"/>
      <c r="M5" s="43"/>
      <c r="N5" s="31"/>
      <c r="O5" s="43"/>
    </row>
    <row r="6" spans="1:15" ht="15" customHeight="1" x14ac:dyDescent="0.25">
      <c r="A6" s="44" t="s">
        <v>26</v>
      </c>
      <c r="B6" s="18"/>
      <c r="D6" s="18"/>
      <c r="E6" s="18"/>
      <c r="F6" s="18"/>
      <c r="K6" s="47"/>
      <c r="L6" s="18"/>
      <c r="M6" s="15"/>
      <c r="N6" s="18"/>
    </row>
    <row r="7" spans="1:15" ht="66.75" customHeight="1" x14ac:dyDescent="0.25">
      <c r="A7" s="139" t="s">
        <v>8</v>
      </c>
      <c r="B7" s="137" t="s">
        <v>7</v>
      </c>
      <c r="C7" s="137" t="s">
        <v>9</v>
      </c>
      <c r="D7" s="141" t="s">
        <v>16</v>
      </c>
      <c r="E7" s="141" t="s">
        <v>17</v>
      </c>
      <c r="F7" s="141" t="s">
        <v>15</v>
      </c>
      <c r="G7" s="137" t="s">
        <v>13</v>
      </c>
      <c r="H7" s="94" t="s">
        <v>24</v>
      </c>
      <c r="I7" s="95"/>
      <c r="J7" s="147" t="s">
        <v>25</v>
      </c>
      <c r="K7" s="148"/>
      <c r="L7" s="143" t="s">
        <v>14</v>
      </c>
      <c r="M7" s="137" t="s">
        <v>11</v>
      </c>
      <c r="N7" s="137" t="s">
        <v>12</v>
      </c>
      <c r="O7" s="145" t="s">
        <v>10</v>
      </c>
    </row>
    <row r="8" spans="1:15" ht="26.25" customHeight="1" x14ac:dyDescent="0.25">
      <c r="A8" s="140"/>
      <c r="B8" s="138"/>
      <c r="C8" s="138"/>
      <c r="D8" s="142"/>
      <c r="E8" s="142"/>
      <c r="F8" s="142"/>
      <c r="G8" s="138"/>
      <c r="H8" s="48" t="s">
        <v>0</v>
      </c>
      <c r="I8" s="49" t="s">
        <v>1</v>
      </c>
      <c r="J8" s="48" t="s">
        <v>0</v>
      </c>
      <c r="K8" s="49" t="s">
        <v>1</v>
      </c>
      <c r="L8" s="144"/>
      <c r="M8" s="138"/>
      <c r="N8" s="138"/>
      <c r="O8" s="146"/>
    </row>
    <row r="9" spans="1:15" s="55" customFormat="1" ht="28.5" x14ac:dyDescent="0.25">
      <c r="A9" s="75">
        <v>1</v>
      </c>
      <c r="B9" s="96" t="s">
        <v>176</v>
      </c>
      <c r="C9" s="96" t="s">
        <v>186</v>
      </c>
      <c r="D9" s="97" t="s">
        <v>218</v>
      </c>
      <c r="E9" s="98"/>
      <c r="F9" s="96" t="s">
        <v>39</v>
      </c>
      <c r="G9" s="99" t="s">
        <v>40</v>
      </c>
      <c r="H9" s="100">
        <v>2</v>
      </c>
      <c r="I9" s="100">
        <v>2</v>
      </c>
      <c r="J9" s="100">
        <v>9</v>
      </c>
      <c r="K9" s="100">
        <v>9</v>
      </c>
      <c r="L9" s="101">
        <v>4</v>
      </c>
      <c r="M9" s="102" t="s">
        <v>5</v>
      </c>
      <c r="N9" s="102" t="s">
        <v>3</v>
      </c>
      <c r="O9" s="103" t="s">
        <v>219</v>
      </c>
    </row>
    <row r="10" spans="1:15" s="55" customFormat="1" ht="28.5" x14ac:dyDescent="0.25">
      <c r="A10" s="75">
        <v>1</v>
      </c>
      <c r="B10" s="104" t="s">
        <v>177</v>
      </c>
      <c r="C10" s="80" t="s">
        <v>32</v>
      </c>
      <c r="D10" s="80" t="s">
        <v>41</v>
      </c>
      <c r="E10" s="98"/>
      <c r="F10" s="80" t="s">
        <v>222</v>
      </c>
      <c r="G10" s="105" t="s">
        <v>42</v>
      </c>
      <c r="H10" s="100">
        <v>2</v>
      </c>
      <c r="I10" s="100">
        <v>0</v>
      </c>
      <c r="J10" s="100">
        <v>9</v>
      </c>
      <c r="K10" s="100">
        <v>0</v>
      </c>
      <c r="L10" s="101">
        <v>3</v>
      </c>
      <c r="M10" s="102" t="s">
        <v>2</v>
      </c>
      <c r="N10" s="102" t="s">
        <v>3</v>
      </c>
      <c r="O10" s="106" t="s">
        <v>220</v>
      </c>
    </row>
    <row r="11" spans="1:15" s="55" customFormat="1" x14ac:dyDescent="0.25">
      <c r="A11" s="75">
        <v>1</v>
      </c>
      <c r="B11" s="98" t="s">
        <v>61</v>
      </c>
      <c r="C11" s="80" t="s">
        <v>33</v>
      </c>
      <c r="D11" s="80" t="s">
        <v>43</v>
      </c>
      <c r="E11" s="98"/>
      <c r="F11" s="80" t="s">
        <v>44</v>
      </c>
      <c r="G11" s="107" t="s">
        <v>224</v>
      </c>
      <c r="H11" s="100">
        <v>2</v>
      </c>
      <c r="I11" s="100">
        <v>1</v>
      </c>
      <c r="J11" s="100">
        <v>9</v>
      </c>
      <c r="K11" s="100">
        <v>5</v>
      </c>
      <c r="L11" s="101">
        <v>5</v>
      </c>
      <c r="M11" s="102" t="s">
        <v>2</v>
      </c>
      <c r="N11" s="102" t="s">
        <v>3</v>
      </c>
      <c r="O11" s="106" t="s">
        <v>104</v>
      </c>
    </row>
    <row r="12" spans="1:15" s="55" customFormat="1" ht="28.5" x14ac:dyDescent="0.25">
      <c r="A12" s="75">
        <v>1</v>
      </c>
      <c r="B12" s="98" t="s">
        <v>92</v>
      </c>
      <c r="C12" s="80" t="s">
        <v>178</v>
      </c>
      <c r="D12" s="80" t="s">
        <v>179</v>
      </c>
      <c r="E12" s="98"/>
      <c r="F12" s="80" t="s">
        <v>62</v>
      </c>
      <c r="G12" s="105" t="s">
        <v>40</v>
      </c>
      <c r="H12" s="100">
        <v>0</v>
      </c>
      <c r="I12" s="100">
        <v>2</v>
      </c>
      <c r="J12" s="100">
        <v>0</v>
      </c>
      <c r="K12" s="100">
        <v>9</v>
      </c>
      <c r="L12" s="101">
        <v>3</v>
      </c>
      <c r="M12" s="102" t="s">
        <v>5</v>
      </c>
      <c r="N12" s="102" t="s">
        <v>3</v>
      </c>
      <c r="O12" s="106" t="s">
        <v>221</v>
      </c>
    </row>
    <row r="13" spans="1:15" s="55" customFormat="1" ht="15.6" customHeight="1" x14ac:dyDescent="0.25">
      <c r="A13" s="75">
        <v>1</v>
      </c>
      <c r="B13" s="98" t="s">
        <v>109</v>
      </c>
      <c r="C13" s="98" t="s">
        <v>181</v>
      </c>
      <c r="D13" s="98" t="s">
        <v>182</v>
      </c>
      <c r="E13" s="98"/>
      <c r="F13" s="98" t="s">
        <v>174</v>
      </c>
      <c r="G13" s="108" t="s">
        <v>224</v>
      </c>
      <c r="H13" s="100">
        <v>0</v>
      </c>
      <c r="I13" s="100">
        <v>2</v>
      </c>
      <c r="J13" s="100">
        <v>0</v>
      </c>
      <c r="K13" s="100">
        <v>9</v>
      </c>
      <c r="L13" s="101">
        <v>4</v>
      </c>
      <c r="M13" s="102" t="s">
        <v>5</v>
      </c>
      <c r="N13" s="102" t="s">
        <v>93</v>
      </c>
      <c r="O13" s="109"/>
    </row>
    <row r="14" spans="1:15" s="55" customFormat="1" x14ac:dyDescent="0.25">
      <c r="A14" s="75">
        <v>1</v>
      </c>
      <c r="B14" s="98" t="s">
        <v>66</v>
      </c>
      <c r="C14" s="80" t="s">
        <v>216</v>
      </c>
      <c r="D14" s="80" t="s">
        <v>183</v>
      </c>
      <c r="E14" s="98"/>
      <c r="F14" s="80" t="s">
        <v>48</v>
      </c>
      <c r="G14" s="105" t="s">
        <v>42</v>
      </c>
      <c r="H14" s="100">
        <v>2</v>
      </c>
      <c r="I14" s="100">
        <v>1</v>
      </c>
      <c r="J14" s="100">
        <v>9</v>
      </c>
      <c r="K14" s="100">
        <v>5</v>
      </c>
      <c r="L14" s="101">
        <v>4</v>
      </c>
      <c r="M14" s="102" t="s">
        <v>2</v>
      </c>
      <c r="N14" s="102" t="s">
        <v>3</v>
      </c>
      <c r="O14" s="106" t="s">
        <v>138</v>
      </c>
    </row>
    <row r="15" spans="1:15" s="55" customFormat="1" ht="16.149999999999999" customHeight="1" x14ac:dyDescent="0.25">
      <c r="A15" s="75">
        <v>1</v>
      </c>
      <c r="B15" s="98" t="s">
        <v>64</v>
      </c>
      <c r="C15" s="98" t="s">
        <v>57</v>
      </c>
      <c r="D15" s="98" t="s">
        <v>131</v>
      </c>
      <c r="E15" s="98"/>
      <c r="F15" s="98" t="s">
        <v>223</v>
      </c>
      <c r="G15" s="108" t="s">
        <v>65</v>
      </c>
      <c r="H15" s="100">
        <v>1</v>
      </c>
      <c r="I15" s="100">
        <v>1</v>
      </c>
      <c r="J15" s="100">
        <v>5</v>
      </c>
      <c r="K15" s="100">
        <v>5</v>
      </c>
      <c r="L15" s="101">
        <v>3</v>
      </c>
      <c r="M15" s="102" t="s">
        <v>2</v>
      </c>
      <c r="N15" s="102" t="s">
        <v>3</v>
      </c>
      <c r="O15" s="109"/>
    </row>
    <row r="16" spans="1:15" s="55" customFormat="1" ht="16.149999999999999" customHeight="1" x14ac:dyDescent="0.25">
      <c r="A16" s="81">
        <v>1</v>
      </c>
      <c r="B16" s="110" t="s">
        <v>106</v>
      </c>
      <c r="C16" s="110" t="s">
        <v>58</v>
      </c>
      <c r="D16" s="110" t="s">
        <v>91</v>
      </c>
      <c r="E16" s="110"/>
      <c r="F16" s="110" t="s">
        <v>174</v>
      </c>
      <c r="G16" s="111" t="s">
        <v>224</v>
      </c>
      <c r="H16" s="112">
        <v>2</v>
      </c>
      <c r="I16" s="112">
        <v>0</v>
      </c>
      <c r="J16" s="112">
        <v>9</v>
      </c>
      <c r="K16" s="112">
        <v>0</v>
      </c>
      <c r="L16" s="113">
        <v>4</v>
      </c>
      <c r="M16" s="114" t="s">
        <v>2</v>
      </c>
      <c r="N16" s="114" t="s">
        <v>93</v>
      </c>
      <c r="O16" s="115"/>
    </row>
    <row r="17" spans="1:15" x14ac:dyDescent="0.25">
      <c r="A17" s="1"/>
      <c r="B17" s="2"/>
      <c r="C17" s="2"/>
      <c r="D17" s="2"/>
      <c r="E17" s="2"/>
      <c r="F17" s="2"/>
      <c r="G17" s="19"/>
      <c r="H17" s="3">
        <f>SUM(H9:H16)</f>
        <v>11</v>
      </c>
      <c r="I17" s="3">
        <f>SUM(I9:I16)</f>
        <v>9</v>
      </c>
      <c r="J17" s="3">
        <f>SUM(J9:J16)</f>
        <v>50</v>
      </c>
      <c r="K17" s="3">
        <f>SUM(K9:K16)</f>
        <v>42</v>
      </c>
      <c r="L17" s="74">
        <f>SUM(L9:L16)</f>
        <v>30</v>
      </c>
      <c r="M17" s="5"/>
      <c r="N17" s="5"/>
      <c r="O17" s="2"/>
    </row>
    <row r="18" spans="1:15" ht="28.5" x14ac:dyDescent="0.25">
      <c r="A18" s="1"/>
      <c r="B18" s="2"/>
      <c r="C18" s="2"/>
      <c r="D18" s="2"/>
      <c r="E18" s="2"/>
      <c r="F18" s="2"/>
      <c r="G18" s="61" t="s">
        <v>19</v>
      </c>
      <c r="H18" s="135">
        <f>SUM(H17:I17)*14</f>
        <v>280</v>
      </c>
      <c r="I18" s="136"/>
      <c r="J18" s="135">
        <f>SUM(J17:K17)</f>
        <v>92</v>
      </c>
      <c r="K18" s="136"/>
      <c r="L18" s="4"/>
      <c r="M18" s="5"/>
      <c r="N18" s="5"/>
      <c r="O18" s="2"/>
    </row>
    <row r="19" spans="1:15" s="55" customFormat="1" x14ac:dyDescent="0.25">
      <c r="A19" s="50">
        <v>2</v>
      </c>
      <c r="B19" s="116" t="s">
        <v>110</v>
      </c>
      <c r="C19" s="57" t="s">
        <v>67</v>
      </c>
      <c r="D19" s="57" t="s">
        <v>68</v>
      </c>
      <c r="E19" s="116"/>
      <c r="F19" s="57" t="s">
        <v>174</v>
      </c>
      <c r="G19" s="117" t="s">
        <v>224</v>
      </c>
      <c r="H19" s="118">
        <v>2</v>
      </c>
      <c r="I19" s="118">
        <v>0</v>
      </c>
      <c r="J19" s="118">
        <v>9</v>
      </c>
      <c r="K19" s="118">
        <v>0</v>
      </c>
      <c r="L19" s="119">
        <v>4</v>
      </c>
      <c r="M19" s="120" t="s">
        <v>2</v>
      </c>
      <c r="N19" s="120" t="s">
        <v>93</v>
      </c>
      <c r="O19" s="57"/>
    </row>
    <row r="20" spans="1:15" s="55" customFormat="1" x14ac:dyDescent="0.25">
      <c r="A20" s="50">
        <v>2</v>
      </c>
      <c r="B20" s="116" t="s">
        <v>180</v>
      </c>
      <c r="C20" s="57" t="s">
        <v>34</v>
      </c>
      <c r="D20" s="57" t="s">
        <v>45</v>
      </c>
      <c r="E20" s="116"/>
      <c r="F20" s="57" t="s">
        <v>44</v>
      </c>
      <c r="G20" s="117" t="s">
        <v>224</v>
      </c>
      <c r="H20" s="118">
        <v>2</v>
      </c>
      <c r="I20" s="118">
        <v>3</v>
      </c>
      <c r="J20" s="118">
        <v>9</v>
      </c>
      <c r="K20" s="118">
        <v>13</v>
      </c>
      <c r="L20" s="119">
        <v>6</v>
      </c>
      <c r="M20" s="120" t="s">
        <v>2</v>
      </c>
      <c r="N20" s="120" t="s">
        <v>3</v>
      </c>
      <c r="O20" s="57" t="s">
        <v>184</v>
      </c>
    </row>
    <row r="21" spans="1:15" s="55" customFormat="1" x14ac:dyDescent="0.25">
      <c r="A21" s="50">
        <v>2</v>
      </c>
      <c r="B21" s="116" t="s">
        <v>94</v>
      </c>
      <c r="C21" s="57" t="s">
        <v>47</v>
      </c>
      <c r="D21" s="116" t="s">
        <v>46</v>
      </c>
      <c r="E21" s="116"/>
      <c r="F21" s="57" t="s">
        <v>190</v>
      </c>
      <c r="G21" s="117" t="s">
        <v>224</v>
      </c>
      <c r="H21" s="118">
        <v>0</v>
      </c>
      <c r="I21" s="118">
        <v>3</v>
      </c>
      <c r="J21" s="118">
        <v>0</v>
      </c>
      <c r="K21" s="118">
        <v>13</v>
      </c>
      <c r="L21" s="119">
        <v>5</v>
      </c>
      <c r="M21" s="120" t="s">
        <v>5</v>
      </c>
      <c r="N21" s="120" t="s">
        <v>3</v>
      </c>
      <c r="O21" s="57"/>
    </row>
    <row r="22" spans="1:15" s="55" customFormat="1" x14ac:dyDescent="0.25">
      <c r="A22" s="50">
        <v>2</v>
      </c>
      <c r="B22" s="116" t="s">
        <v>95</v>
      </c>
      <c r="C22" s="57" t="s">
        <v>215</v>
      </c>
      <c r="D22" s="57" t="s">
        <v>213</v>
      </c>
      <c r="E22" s="116"/>
      <c r="F22" s="57" t="s">
        <v>48</v>
      </c>
      <c r="G22" s="117" t="s">
        <v>42</v>
      </c>
      <c r="H22" s="118">
        <v>2</v>
      </c>
      <c r="I22" s="118">
        <v>2</v>
      </c>
      <c r="J22" s="118">
        <v>9</v>
      </c>
      <c r="K22" s="118">
        <v>9</v>
      </c>
      <c r="L22" s="119">
        <v>4</v>
      </c>
      <c r="M22" s="120" t="s">
        <v>2</v>
      </c>
      <c r="N22" s="120" t="s">
        <v>3</v>
      </c>
      <c r="O22" s="57" t="s">
        <v>139</v>
      </c>
    </row>
    <row r="23" spans="1:15" s="55" customFormat="1" x14ac:dyDescent="0.25">
      <c r="A23" s="50">
        <v>2</v>
      </c>
      <c r="B23" s="121" t="s">
        <v>96</v>
      </c>
      <c r="C23" s="57" t="s">
        <v>204</v>
      </c>
      <c r="D23" s="57" t="s">
        <v>69</v>
      </c>
      <c r="E23" s="116"/>
      <c r="F23" s="57" t="s">
        <v>48</v>
      </c>
      <c r="G23" s="117" t="s">
        <v>42</v>
      </c>
      <c r="H23" s="118">
        <v>0</v>
      </c>
      <c r="I23" s="118">
        <v>3</v>
      </c>
      <c r="J23" s="118">
        <v>0</v>
      </c>
      <c r="K23" s="118">
        <v>13</v>
      </c>
      <c r="L23" s="119">
        <v>5</v>
      </c>
      <c r="M23" s="120" t="s">
        <v>5</v>
      </c>
      <c r="N23" s="120" t="s">
        <v>3</v>
      </c>
      <c r="O23" s="57"/>
    </row>
    <row r="24" spans="1:15" s="55" customFormat="1" x14ac:dyDescent="0.25">
      <c r="A24" s="50">
        <v>2</v>
      </c>
      <c r="B24" s="116" t="s">
        <v>63</v>
      </c>
      <c r="C24" s="116" t="s">
        <v>56</v>
      </c>
      <c r="D24" s="116" t="s">
        <v>132</v>
      </c>
      <c r="E24" s="116"/>
      <c r="F24" s="116" t="s">
        <v>174</v>
      </c>
      <c r="G24" s="122" t="s">
        <v>224</v>
      </c>
      <c r="H24" s="118">
        <v>1</v>
      </c>
      <c r="I24" s="118">
        <v>0</v>
      </c>
      <c r="J24" s="118">
        <v>5</v>
      </c>
      <c r="K24" s="118">
        <v>0</v>
      </c>
      <c r="L24" s="119">
        <v>2</v>
      </c>
      <c r="M24" s="120" t="s">
        <v>5</v>
      </c>
      <c r="N24" s="120" t="s">
        <v>93</v>
      </c>
      <c r="O24" s="116"/>
    </row>
    <row r="25" spans="1:15" s="55" customFormat="1" ht="25.9" customHeight="1" x14ac:dyDescent="0.25">
      <c r="A25" s="50">
        <v>2</v>
      </c>
      <c r="B25" s="116"/>
      <c r="C25" s="116" t="s">
        <v>18</v>
      </c>
      <c r="D25" s="116" t="s">
        <v>30</v>
      </c>
      <c r="E25" s="116"/>
      <c r="F25" s="116"/>
      <c r="G25" s="122"/>
      <c r="H25" s="118">
        <v>0</v>
      </c>
      <c r="I25" s="118">
        <v>1</v>
      </c>
      <c r="J25" s="118">
        <v>0</v>
      </c>
      <c r="K25" s="118">
        <v>5</v>
      </c>
      <c r="L25" s="119">
        <v>2</v>
      </c>
      <c r="M25" s="120"/>
      <c r="N25" s="120" t="s">
        <v>4</v>
      </c>
      <c r="O25" s="116"/>
    </row>
    <row r="26" spans="1:15" x14ac:dyDescent="0.25">
      <c r="A26" s="1"/>
      <c r="B26" s="2"/>
      <c r="C26" s="2"/>
      <c r="D26" s="2"/>
      <c r="E26" s="2"/>
      <c r="F26" s="2"/>
      <c r="G26" s="19"/>
      <c r="H26" s="3">
        <f>SUM(H19:H25)</f>
        <v>7</v>
      </c>
      <c r="I26" s="3">
        <f>SUM(I19:I25)</f>
        <v>12</v>
      </c>
      <c r="J26" s="3">
        <f>SUM(J19:J25)</f>
        <v>32</v>
      </c>
      <c r="K26" s="3">
        <f>SUM(K19:K25)</f>
        <v>53</v>
      </c>
      <c r="L26" s="3">
        <f>SUM(L19:L25)</f>
        <v>28</v>
      </c>
      <c r="M26" s="5"/>
      <c r="N26" s="5"/>
      <c r="O26" s="2"/>
    </row>
    <row r="27" spans="1:15" ht="28.5" x14ac:dyDescent="0.25">
      <c r="A27" s="1"/>
      <c r="B27" s="2"/>
      <c r="C27" s="2"/>
      <c r="D27" s="2"/>
      <c r="E27" s="2"/>
      <c r="F27" s="2"/>
      <c r="G27" s="61" t="s">
        <v>19</v>
      </c>
      <c r="H27" s="135">
        <f>SUM(H26:I26)*14</f>
        <v>266</v>
      </c>
      <c r="I27" s="136"/>
      <c r="J27" s="135">
        <f>SUM(J26:K26)</f>
        <v>85</v>
      </c>
      <c r="K27" s="136"/>
      <c r="L27" s="3"/>
      <c r="M27" s="5"/>
      <c r="N27" s="5"/>
      <c r="O27" s="2"/>
    </row>
    <row r="28" spans="1:15" s="55" customFormat="1" ht="21" customHeight="1" x14ac:dyDescent="0.25">
      <c r="A28" s="75">
        <v>3</v>
      </c>
      <c r="B28" s="82" t="s">
        <v>111</v>
      </c>
      <c r="C28" s="80" t="s">
        <v>107</v>
      </c>
      <c r="D28" s="80" t="s">
        <v>108</v>
      </c>
      <c r="E28" s="98"/>
      <c r="F28" s="98" t="s">
        <v>174</v>
      </c>
      <c r="G28" s="105" t="s">
        <v>224</v>
      </c>
      <c r="H28" s="100">
        <v>2</v>
      </c>
      <c r="I28" s="100">
        <v>1</v>
      </c>
      <c r="J28" s="100">
        <v>9</v>
      </c>
      <c r="K28" s="100">
        <v>5</v>
      </c>
      <c r="L28" s="101">
        <v>4</v>
      </c>
      <c r="M28" s="102" t="s">
        <v>5</v>
      </c>
      <c r="N28" s="102" t="s">
        <v>3</v>
      </c>
      <c r="O28" s="80" t="s">
        <v>140</v>
      </c>
    </row>
    <row r="29" spans="1:15" s="55" customFormat="1" x14ac:dyDescent="0.25">
      <c r="A29" s="75">
        <v>3</v>
      </c>
      <c r="B29" s="76" t="s">
        <v>112</v>
      </c>
      <c r="C29" s="80" t="s">
        <v>35</v>
      </c>
      <c r="D29" s="80" t="s">
        <v>49</v>
      </c>
      <c r="E29" s="98"/>
      <c r="F29" s="80" t="s">
        <v>50</v>
      </c>
      <c r="G29" s="105" t="s">
        <v>224</v>
      </c>
      <c r="H29" s="100">
        <v>2</v>
      </c>
      <c r="I29" s="100">
        <v>1</v>
      </c>
      <c r="J29" s="100">
        <v>9</v>
      </c>
      <c r="K29" s="100">
        <v>5</v>
      </c>
      <c r="L29" s="101">
        <v>4</v>
      </c>
      <c r="M29" s="102" t="s">
        <v>2</v>
      </c>
      <c r="N29" s="102" t="s">
        <v>3</v>
      </c>
      <c r="O29" s="80" t="s">
        <v>141</v>
      </c>
    </row>
    <row r="30" spans="1:15" s="55" customFormat="1" x14ac:dyDescent="0.25">
      <c r="A30" s="75">
        <v>3</v>
      </c>
      <c r="B30" s="76" t="s">
        <v>97</v>
      </c>
      <c r="C30" s="80" t="s">
        <v>70</v>
      </c>
      <c r="D30" s="80" t="s">
        <v>217</v>
      </c>
      <c r="E30" s="98"/>
      <c r="F30" s="80" t="s">
        <v>44</v>
      </c>
      <c r="G30" s="105" t="s">
        <v>224</v>
      </c>
      <c r="H30" s="100">
        <v>2</v>
      </c>
      <c r="I30" s="100">
        <v>1</v>
      </c>
      <c r="J30" s="100">
        <v>9</v>
      </c>
      <c r="K30" s="100">
        <v>5</v>
      </c>
      <c r="L30" s="101">
        <v>3</v>
      </c>
      <c r="M30" s="102" t="s">
        <v>2</v>
      </c>
      <c r="N30" s="102" t="s">
        <v>3</v>
      </c>
      <c r="O30" s="80" t="s">
        <v>142</v>
      </c>
    </row>
    <row r="31" spans="1:15" s="55" customFormat="1" ht="17.45" customHeight="1" x14ac:dyDescent="0.25">
      <c r="A31" s="75">
        <v>3</v>
      </c>
      <c r="B31" s="76" t="s">
        <v>98</v>
      </c>
      <c r="C31" s="98" t="s">
        <v>129</v>
      </c>
      <c r="D31" s="80" t="s">
        <v>130</v>
      </c>
      <c r="E31" s="98"/>
      <c r="F31" s="80" t="s">
        <v>187</v>
      </c>
      <c r="G31" s="105" t="s">
        <v>42</v>
      </c>
      <c r="H31" s="100">
        <v>0</v>
      </c>
      <c r="I31" s="100">
        <v>4</v>
      </c>
      <c r="J31" s="100">
        <v>0</v>
      </c>
      <c r="K31" s="100">
        <v>17</v>
      </c>
      <c r="L31" s="101">
        <v>7</v>
      </c>
      <c r="M31" s="102" t="s">
        <v>5</v>
      </c>
      <c r="N31" s="102" t="s">
        <v>3</v>
      </c>
      <c r="O31" s="98"/>
    </row>
    <row r="32" spans="1:15" s="55" customFormat="1" ht="28.5" x14ac:dyDescent="0.25">
      <c r="A32" s="75">
        <v>3</v>
      </c>
      <c r="B32" s="76" t="s">
        <v>114</v>
      </c>
      <c r="C32" s="98" t="s">
        <v>185</v>
      </c>
      <c r="D32" s="98" t="s">
        <v>137</v>
      </c>
      <c r="E32" s="98"/>
      <c r="F32" s="98" t="s">
        <v>174</v>
      </c>
      <c r="G32" s="108" t="s">
        <v>224</v>
      </c>
      <c r="H32" s="100">
        <v>0</v>
      </c>
      <c r="I32" s="100">
        <v>2</v>
      </c>
      <c r="J32" s="100">
        <v>0</v>
      </c>
      <c r="K32" s="100">
        <v>9</v>
      </c>
      <c r="L32" s="101">
        <v>4</v>
      </c>
      <c r="M32" s="102" t="s">
        <v>5</v>
      </c>
      <c r="N32" s="102" t="s">
        <v>93</v>
      </c>
      <c r="O32" s="98"/>
    </row>
    <row r="33" spans="1:15" s="55" customFormat="1" ht="17.45" customHeight="1" x14ac:dyDescent="0.25">
      <c r="A33" s="75">
        <v>3</v>
      </c>
      <c r="B33" s="76" t="s">
        <v>113</v>
      </c>
      <c r="C33" s="80" t="s">
        <v>36</v>
      </c>
      <c r="D33" s="80" t="s">
        <v>51</v>
      </c>
      <c r="E33" s="98"/>
      <c r="F33" s="80" t="s">
        <v>50</v>
      </c>
      <c r="G33" s="108" t="s">
        <v>224</v>
      </c>
      <c r="H33" s="100">
        <v>1</v>
      </c>
      <c r="I33" s="100">
        <v>2</v>
      </c>
      <c r="J33" s="100">
        <v>5</v>
      </c>
      <c r="K33" s="100">
        <v>9</v>
      </c>
      <c r="L33" s="101">
        <v>4</v>
      </c>
      <c r="M33" s="102" t="s">
        <v>5</v>
      </c>
      <c r="N33" s="102" t="s">
        <v>3</v>
      </c>
      <c r="O33" s="80" t="s">
        <v>188</v>
      </c>
    </row>
    <row r="34" spans="1:15" s="55" customFormat="1" ht="29.45" customHeight="1" x14ac:dyDescent="0.25">
      <c r="A34" s="75">
        <v>3</v>
      </c>
      <c r="B34" s="76"/>
      <c r="C34" s="98" t="s">
        <v>18</v>
      </c>
      <c r="D34" s="98" t="s">
        <v>30</v>
      </c>
      <c r="E34" s="98"/>
      <c r="F34" s="98"/>
      <c r="G34" s="108"/>
      <c r="H34" s="100">
        <v>1</v>
      </c>
      <c r="I34" s="100">
        <v>0</v>
      </c>
      <c r="J34" s="100">
        <v>5</v>
      </c>
      <c r="K34" s="100">
        <v>0</v>
      </c>
      <c r="L34" s="101">
        <v>2</v>
      </c>
      <c r="M34" s="102"/>
      <c r="N34" s="102" t="s">
        <v>4</v>
      </c>
      <c r="O34" s="98"/>
    </row>
    <row r="35" spans="1:15" x14ac:dyDescent="0.25">
      <c r="A35" s="1"/>
      <c r="B35" s="2"/>
      <c r="C35" s="2"/>
      <c r="D35" s="2"/>
      <c r="E35" s="2"/>
      <c r="F35" s="2"/>
      <c r="G35" s="19"/>
      <c r="H35" s="3">
        <f>SUM(H28:H34)</f>
        <v>8</v>
      </c>
      <c r="I35" s="3">
        <f>SUM(I28:I34)</f>
        <v>11</v>
      </c>
      <c r="J35" s="3">
        <f>SUM(J28:J34)</f>
        <v>37</v>
      </c>
      <c r="K35" s="3">
        <f>SUM(K28:K34)</f>
        <v>50</v>
      </c>
      <c r="L35" s="3">
        <f>SUM(L28:L34)</f>
        <v>28</v>
      </c>
      <c r="M35" s="5"/>
      <c r="N35" s="5"/>
      <c r="O35" s="2"/>
    </row>
    <row r="36" spans="1:15" ht="28.5" x14ac:dyDescent="0.25">
      <c r="A36" s="1"/>
      <c r="B36" s="2"/>
      <c r="C36" s="2"/>
      <c r="D36" s="2"/>
      <c r="E36" s="2"/>
      <c r="F36" s="2"/>
      <c r="G36" s="61" t="s">
        <v>19</v>
      </c>
      <c r="H36" s="135">
        <f>SUM(H35:I35)*14</f>
        <v>266</v>
      </c>
      <c r="I36" s="136"/>
      <c r="J36" s="135">
        <f>SUM(J35:K35)</f>
        <v>87</v>
      </c>
      <c r="K36" s="136"/>
      <c r="L36" s="3"/>
      <c r="M36" s="5"/>
      <c r="N36" s="5"/>
      <c r="O36" s="2"/>
    </row>
    <row r="37" spans="1:15" s="55" customFormat="1" x14ac:dyDescent="0.25">
      <c r="A37" s="50">
        <v>4</v>
      </c>
      <c r="B37" s="62" t="s">
        <v>118</v>
      </c>
      <c r="C37" s="56" t="s">
        <v>117</v>
      </c>
      <c r="D37" s="56" t="s">
        <v>73</v>
      </c>
      <c r="E37" s="51"/>
      <c r="F37" s="56" t="s">
        <v>50</v>
      </c>
      <c r="G37" s="58" t="s">
        <v>224</v>
      </c>
      <c r="H37" s="52">
        <v>2</v>
      </c>
      <c r="I37" s="52">
        <v>0</v>
      </c>
      <c r="J37" s="52">
        <v>9</v>
      </c>
      <c r="K37" s="52">
        <v>0</v>
      </c>
      <c r="L37" s="53">
        <v>4</v>
      </c>
      <c r="M37" s="54" t="s">
        <v>2</v>
      </c>
      <c r="N37" s="54" t="s">
        <v>3</v>
      </c>
      <c r="O37" s="72"/>
    </row>
    <row r="38" spans="1:15" s="55" customFormat="1" ht="18" customHeight="1" x14ac:dyDescent="0.25">
      <c r="A38" s="50">
        <v>4</v>
      </c>
      <c r="B38" s="51" t="s">
        <v>99</v>
      </c>
      <c r="C38" s="60" t="s">
        <v>191</v>
      </c>
      <c r="D38" s="56" t="s">
        <v>120</v>
      </c>
      <c r="E38" s="51"/>
      <c r="F38" s="51" t="s">
        <v>174</v>
      </c>
      <c r="G38" s="58" t="s">
        <v>224</v>
      </c>
      <c r="H38" s="52">
        <v>2</v>
      </c>
      <c r="I38" s="52">
        <v>2</v>
      </c>
      <c r="J38" s="52">
        <v>9</v>
      </c>
      <c r="K38" s="52">
        <v>9</v>
      </c>
      <c r="L38" s="53">
        <v>4</v>
      </c>
      <c r="M38" s="54" t="s">
        <v>2</v>
      </c>
      <c r="N38" s="54" t="s">
        <v>3</v>
      </c>
      <c r="O38" s="71" t="s">
        <v>143</v>
      </c>
    </row>
    <row r="39" spans="1:15" s="55" customFormat="1" ht="18" customHeight="1" x14ac:dyDescent="0.25">
      <c r="A39" s="50">
        <v>4</v>
      </c>
      <c r="B39" s="51" t="s">
        <v>100</v>
      </c>
      <c r="C39" s="60" t="s">
        <v>192</v>
      </c>
      <c r="D39" s="56" t="s">
        <v>121</v>
      </c>
      <c r="E39" s="51"/>
      <c r="F39" s="51" t="s">
        <v>174</v>
      </c>
      <c r="G39" s="58" t="s">
        <v>224</v>
      </c>
      <c r="H39" s="52">
        <v>0</v>
      </c>
      <c r="I39" s="52">
        <v>2</v>
      </c>
      <c r="J39" s="52">
        <v>0</v>
      </c>
      <c r="K39" s="52">
        <v>9</v>
      </c>
      <c r="L39" s="53">
        <v>4</v>
      </c>
      <c r="M39" s="54" t="s">
        <v>5</v>
      </c>
      <c r="N39" s="54" t="s">
        <v>3</v>
      </c>
      <c r="O39" s="84"/>
    </row>
    <row r="40" spans="1:15" s="55" customFormat="1" ht="21" customHeight="1" x14ac:dyDescent="0.25">
      <c r="A40" s="50">
        <v>4</v>
      </c>
      <c r="B40" s="51" t="s">
        <v>119</v>
      </c>
      <c r="C40" s="56" t="s">
        <v>74</v>
      </c>
      <c r="D40" s="56" t="s">
        <v>75</v>
      </c>
      <c r="E40" s="51"/>
      <c r="F40" s="123" t="s">
        <v>44</v>
      </c>
      <c r="G40" s="58" t="s">
        <v>224</v>
      </c>
      <c r="H40" s="118">
        <v>2</v>
      </c>
      <c r="I40" s="118">
        <v>0</v>
      </c>
      <c r="J40" s="52">
        <v>9</v>
      </c>
      <c r="K40" s="52">
        <v>0</v>
      </c>
      <c r="L40" s="53">
        <v>3</v>
      </c>
      <c r="M40" s="54" t="s">
        <v>2</v>
      </c>
      <c r="N40" s="54" t="s">
        <v>3</v>
      </c>
      <c r="O40" s="84" t="s">
        <v>144</v>
      </c>
    </row>
    <row r="41" spans="1:15" s="55" customFormat="1" ht="28.5" x14ac:dyDescent="0.25">
      <c r="A41" s="63">
        <v>4</v>
      </c>
      <c r="B41" s="51" t="s">
        <v>101</v>
      </c>
      <c r="C41" s="51" t="s">
        <v>154</v>
      </c>
      <c r="D41" s="56" t="s">
        <v>155</v>
      </c>
      <c r="E41" s="51"/>
      <c r="F41" s="123" t="s">
        <v>187</v>
      </c>
      <c r="G41" s="117" t="s">
        <v>42</v>
      </c>
      <c r="H41" s="118">
        <v>0</v>
      </c>
      <c r="I41" s="118">
        <v>3</v>
      </c>
      <c r="J41" s="52">
        <v>0</v>
      </c>
      <c r="K41" s="52">
        <v>13</v>
      </c>
      <c r="L41" s="53">
        <v>3</v>
      </c>
      <c r="M41" s="54" t="s">
        <v>5</v>
      </c>
      <c r="N41" s="54" t="s">
        <v>3</v>
      </c>
      <c r="O41" s="72" t="s">
        <v>145</v>
      </c>
    </row>
    <row r="42" spans="1:15" s="55" customFormat="1" x14ac:dyDescent="0.25">
      <c r="A42" s="50">
        <v>4</v>
      </c>
      <c r="B42" s="51" t="s">
        <v>102</v>
      </c>
      <c r="C42" s="51" t="s">
        <v>193</v>
      </c>
      <c r="D42" s="56" t="s">
        <v>76</v>
      </c>
      <c r="E42" s="51"/>
      <c r="F42" s="123" t="s">
        <v>44</v>
      </c>
      <c r="G42" s="117" t="s">
        <v>224</v>
      </c>
      <c r="H42" s="118">
        <v>0</v>
      </c>
      <c r="I42" s="118">
        <v>2</v>
      </c>
      <c r="J42" s="52">
        <v>0</v>
      </c>
      <c r="K42" s="52">
        <v>9</v>
      </c>
      <c r="L42" s="53">
        <v>4</v>
      </c>
      <c r="M42" s="54" t="s">
        <v>5</v>
      </c>
      <c r="N42" s="54" t="s">
        <v>3</v>
      </c>
      <c r="O42" s="71"/>
    </row>
    <row r="43" spans="1:15" s="55" customFormat="1" x14ac:dyDescent="0.25">
      <c r="A43" s="64">
        <v>4</v>
      </c>
      <c r="B43" s="51" t="s">
        <v>133</v>
      </c>
      <c r="C43" s="51" t="s">
        <v>71</v>
      </c>
      <c r="D43" s="51" t="s">
        <v>72</v>
      </c>
      <c r="E43" s="51"/>
      <c r="F43" s="124" t="s">
        <v>174</v>
      </c>
      <c r="G43" s="117" t="s">
        <v>224</v>
      </c>
      <c r="H43" s="118">
        <v>2</v>
      </c>
      <c r="I43" s="118">
        <v>0</v>
      </c>
      <c r="J43" s="52">
        <v>9</v>
      </c>
      <c r="K43" s="52">
        <v>0</v>
      </c>
      <c r="L43" s="53">
        <v>4</v>
      </c>
      <c r="M43" s="54" t="s">
        <v>2</v>
      </c>
      <c r="N43" s="54" t="s">
        <v>93</v>
      </c>
      <c r="O43" s="71"/>
    </row>
    <row r="44" spans="1:15" s="55" customFormat="1" x14ac:dyDescent="0.25">
      <c r="A44" s="50">
        <v>4</v>
      </c>
      <c r="B44" s="51" t="s">
        <v>135</v>
      </c>
      <c r="C44" s="51" t="s">
        <v>105</v>
      </c>
      <c r="D44" s="51" t="s">
        <v>116</v>
      </c>
      <c r="E44" s="51"/>
      <c r="F44" s="124" t="s">
        <v>44</v>
      </c>
      <c r="G44" s="117" t="s">
        <v>224</v>
      </c>
      <c r="H44" s="118">
        <v>2</v>
      </c>
      <c r="I44" s="118">
        <v>0</v>
      </c>
      <c r="J44" s="52">
        <v>9</v>
      </c>
      <c r="K44" s="52">
        <v>0</v>
      </c>
      <c r="L44" s="53">
        <v>4</v>
      </c>
      <c r="M44" s="54" t="s">
        <v>2</v>
      </c>
      <c r="N44" s="54" t="s">
        <v>93</v>
      </c>
      <c r="O44" s="71"/>
    </row>
    <row r="45" spans="1:15" s="55" customFormat="1" ht="32.450000000000003" customHeight="1" x14ac:dyDescent="0.25">
      <c r="A45" s="50">
        <v>4</v>
      </c>
      <c r="B45" s="51"/>
      <c r="C45" s="51" t="s">
        <v>18</v>
      </c>
      <c r="D45" s="51" t="s">
        <v>30</v>
      </c>
      <c r="E45" s="51"/>
      <c r="F45" s="51"/>
      <c r="G45" s="59"/>
      <c r="H45" s="52">
        <v>0</v>
      </c>
      <c r="I45" s="52">
        <v>1</v>
      </c>
      <c r="J45" s="52">
        <v>0</v>
      </c>
      <c r="K45" s="52">
        <v>5</v>
      </c>
      <c r="L45" s="53">
        <v>2</v>
      </c>
      <c r="M45" s="54"/>
      <c r="N45" s="54" t="s">
        <v>4</v>
      </c>
      <c r="O45" s="71"/>
    </row>
    <row r="46" spans="1:15" x14ac:dyDescent="0.25">
      <c r="A46" s="1"/>
      <c r="B46" s="2"/>
      <c r="C46" s="2"/>
      <c r="D46" s="2"/>
      <c r="E46" s="2"/>
      <c r="F46" s="2"/>
      <c r="G46" s="19"/>
      <c r="H46" s="3">
        <f>SUM(H37:H45)</f>
        <v>10</v>
      </c>
      <c r="I46" s="3">
        <f>SUM(I37:I45)</f>
        <v>10</v>
      </c>
      <c r="J46" s="3">
        <f>SUM(J37:J45)</f>
        <v>45</v>
      </c>
      <c r="K46" s="3">
        <f>SUM(K37:K45)</f>
        <v>45</v>
      </c>
      <c r="L46" s="3">
        <f>SUM(L37:L45)</f>
        <v>32</v>
      </c>
      <c r="M46" s="5"/>
      <c r="N46" s="5"/>
      <c r="O46" s="2"/>
    </row>
    <row r="47" spans="1:15" ht="28.5" x14ac:dyDescent="0.25">
      <c r="A47" s="1"/>
      <c r="B47" s="2"/>
      <c r="C47" s="2"/>
      <c r="D47" s="2"/>
      <c r="E47" s="2"/>
      <c r="F47" s="2"/>
      <c r="G47" s="61" t="s">
        <v>19</v>
      </c>
      <c r="H47" s="135">
        <f>SUM(H46:I46)*14</f>
        <v>280</v>
      </c>
      <c r="I47" s="136"/>
      <c r="J47" s="135">
        <f>SUM(J46:K46)</f>
        <v>90</v>
      </c>
      <c r="K47" s="136"/>
      <c r="L47" s="3"/>
      <c r="M47" s="5"/>
      <c r="N47" s="5"/>
      <c r="O47" s="2"/>
    </row>
    <row r="48" spans="1:15" s="55" customFormat="1" x14ac:dyDescent="0.25">
      <c r="A48" s="83">
        <v>5</v>
      </c>
      <c r="B48" s="76" t="s">
        <v>152</v>
      </c>
      <c r="C48" s="76" t="s">
        <v>201</v>
      </c>
      <c r="D48" s="85" t="s">
        <v>200</v>
      </c>
      <c r="E48" s="76"/>
      <c r="F48" s="86" t="s">
        <v>50</v>
      </c>
      <c r="G48" s="87" t="s">
        <v>224</v>
      </c>
      <c r="H48" s="77">
        <v>3</v>
      </c>
      <c r="I48" s="77">
        <v>0</v>
      </c>
      <c r="J48" s="77">
        <v>13</v>
      </c>
      <c r="K48" s="77">
        <v>0</v>
      </c>
      <c r="L48" s="78">
        <v>5</v>
      </c>
      <c r="M48" s="79" t="s">
        <v>2</v>
      </c>
      <c r="N48" s="79" t="s">
        <v>3</v>
      </c>
      <c r="O48" s="88"/>
    </row>
    <row r="49" spans="1:15" s="55" customFormat="1" x14ac:dyDescent="0.25">
      <c r="A49" s="81">
        <v>5</v>
      </c>
      <c r="B49" s="110" t="s">
        <v>115</v>
      </c>
      <c r="C49" s="80" t="s">
        <v>189</v>
      </c>
      <c r="D49" s="125" t="s">
        <v>122</v>
      </c>
      <c r="E49" s="98"/>
      <c r="F49" s="126" t="s">
        <v>60</v>
      </c>
      <c r="G49" s="127" t="s">
        <v>42</v>
      </c>
      <c r="H49" s="100">
        <v>3</v>
      </c>
      <c r="I49" s="100">
        <v>0</v>
      </c>
      <c r="J49" s="100">
        <v>13</v>
      </c>
      <c r="K49" s="100">
        <v>0</v>
      </c>
      <c r="L49" s="101">
        <v>3</v>
      </c>
      <c r="M49" s="102" t="s">
        <v>2</v>
      </c>
      <c r="N49" s="102" t="s">
        <v>93</v>
      </c>
      <c r="O49" s="89" t="s">
        <v>146</v>
      </c>
    </row>
    <row r="50" spans="1:15" s="55" customFormat="1" x14ac:dyDescent="0.25">
      <c r="A50" s="81">
        <v>5</v>
      </c>
      <c r="B50" s="128" t="s">
        <v>123</v>
      </c>
      <c r="C50" s="80" t="s">
        <v>78</v>
      </c>
      <c r="D50" s="125" t="s">
        <v>79</v>
      </c>
      <c r="E50" s="98"/>
      <c r="F50" s="126" t="s">
        <v>80</v>
      </c>
      <c r="G50" s="127" t="s">
        <v>224</v>
      </c>
      <c r="H50" s="100">
        <v>2</v>
      </c>
      <c r="I50" s="100">
        <v>2</v>
      </c>
      <c r="J50" s="100">
        <v>9</v>
      </c>
      <c r="K50" s="100">
        <v>9</v>
      </c>
      <c r="L50" s="101">
        <v>4</v>
      </c>
      <c r="M50" s="102" t="s">
        <v>2</v>
      </c>
      <c r="N50" s="102" t="s">
        <v>3</v>
      </c>
      <c r="O50" s="89" t="s">
        <v>147</v>
      </c>
    </row>
    <row r="51" spans="1:15" s="55" customFormat="1" x14ac:dyDescent="0.25">
      <c r="A51" s="81">
        <v>5</v>
      </c>
      <c r="B51" s="128" t="s">
        <v>159</v>
      </c>
      <c r="C51" s="80" t="s">
        <v>81</v>
      </c>
      <c r="D51" s="125" t="s">
        <v>82</v>
      </c>
      <c r="E51" s="98"/>
      <c r="F51" s="126" t="s">
        <v>83</v>
      </c>
      <c r="G51" s="127" t="s">
        <v>224</v>
      </c>
      <c r="H51" s="100">
        <v>0</v>
      </c>
      <c r="I51" s="100">
        <v>1</v>
      </c>
      <c r="J51" s="100">
        <v>0</v>
      </c>
      <c r="K51" s="100">
        <v>5</v>
      </c>
      <c r="L51" s="101">
        <v>2</v>
      </c>
      <c r="M51" s="102" t="s">
        <v>5</v>
      </c>
      <c r="N51" s="102" t="s">
        <v>3</v>
      </c>
      <c r="O51" s="89" t="s">
        <v>156</v>
      </c>
    </row>
    <row r="52" spans="1:15" s="55" customFormat="1" x14ac:dyDescent="0.25">
      <c r="A52" s="75">
        <v>5</v>
      </c>
      <c r="B52" s="98" t="s">
        <v>124</v>
      </c>
      <c r="C52" s="98" t="s">
        <v>84</v>
      </c>
      <c r="D52" s="129" t="s">
        <v>125</v>
      </c>
      <c r="E52" s="98"/>
      <c r="F52" s="130" t="s">
        <v>44</v>
      </c>
      <c r="G52" s="127" t="s">
        <v>224</v>
      </c>
      <c r="H52" s="100">
        <v>2</v>
      </c>
      <c r="I52" s="100">
        <v>1</v>
      </c>
      <c r="J52" s="100">
        <v>9</v>
      </c>
      <c r="K52" s="100">
        <v>5</v>
      </c>
      <c r="L52" s="101">
        <v>4</v>
      </c>
      <c r="M52" s="102" t="s">
        <v>2</v>
      </c>
      <c r="N52" s="102" t="s">
        <v>93</v>
      </c>
      <c r="O52" s="88"/>
    </row>
    <row r="53" spans="1:15" s="55" customFormat="1" x14ac:dyDescent="0.25">
      <c r="A53" s="81">
        <v>5</v>
      </c>
      <c r="B53" s="128" t="s">
        <v>163</v>
      </c>
      <c r="C53" s="80" t="s">
        <v>85</v>
      </c>
      <c r="D53" s="125" t="s">
        <v>86</v>
      </c>
      <c r="E53" s="98"/>
      <c r="F53" s="126" t="s">
        <v>173</v>
      </c>
      <c r="G53" s="127" t="s">
        <v>224</v>
      </c>
      <c r="H53" s="100">
        <v>0</v>
      </c>
      <c r="I53" s="100">
        <v>2</v>
      </c>
      <c r="J53" s="100">
        <v>0</v>
      </c>
      <c r="K53" s="100">
        <v>9</v>
      </c>
      <c r="L53" s="101">
        <v>3</v>
      </c>
      <c r="M53" s="102" t="s">
        <v>5</v>
      </c>
      <c r="N53" s="102" t="s">
        <v>93</v>
      </c>
      <c r="O53" s="89" t="s">
        <v>157</v>
      </c>
    </row>
    <row r="54" spans="1:15" s="55" customFormat="1" ht="28.5" x14ac:dyDescent="0.25">
      <c r="A54" s="81">
        <v>5</v>
      </c>
      <c r="B54" s="128" t="s">
        <v>164</v>
      </c>
      <c r="C54" s="80" t="s">
        <v>87</v>
      </c>
      <c r="D54" s="125" t="s">
        <v>88</v>
      </c>
      <c r="E54" s="98"/>
      <c r="F54" s="126" t="s">
        <v>174</v>
      </c>
      <c r="G54" s="127" t="s">
        <v>224</v>
      </c>
      <c r="H54" s="100">
        <v>2</v>
      </c>
      <c r="I54" s="100">
        <v>0</v>
      </c>
      <c r="J54" s="100">
        <v>9</v>
      </c>
      <c r="K54" s="100">
        <v>0</v>
      </c>
      <c r="L54" s="101">
        <v>3</v>
      </c>
      <c r="M54" s="102" t="s">
        <v>2</v>
      </c>
      <c r="N54" s="102" t="s">
        <v>93</v>
      </c>
      <c r="O54" s="89" t="s">
        <v>158</v>
      </c>
    </row>
    <row r="55" spans="1:15" s="55" customFormat="1" x14ac:dyDescent="0.25">
      <c r="A55" s="75">
        <v>5</v>
      </c>
      <c r="B55" s="98" t="s">
        <v>205</v>
      </c>
      <c r="C55" s="98" t="s">
        <v>171</v>
      </c>
      <c r="D55" s="98" t="s">
        <v>206</v>
      </c>
      <c r="E55" s="98"/>
      <c r="F55" s="126" t="s">
        <v>50</v>
      </c>
      <c r="G55" s="127" t="s">
        <v>224</v>
      </c>
      <c r="H55" s="100"/>
      <c r="I55" s="100" t="s">
        <v>55</v>
      </c>
      <c r="J55" s="100"/>
      <c r="K55" s="132"/>
      <c r="L55" s="101">
        <v>0</v>
      </c>
      <c r="M55" s="102" t="s">
        <v>207</v>
      </c>
      <c r="N55" s="102" t="s">
        <v>3</v>
      </c>
      <c r="O55" s="88"/>
    </row>
    <row r="56" spans="1:15" s="55" customFormat="1" x14ac:dyDescent="0.25">
      <c r="A56" s="75">
        <v>5</v>
      </c>
      <c r="B56" s="98" t="s">
        <v>211</v>
      </c>
      <c r="C56" s="98" t="s">
        <v>202</v>
      </c>
      <c r="D56" s="98" t="s">
        <v>208</v>
      </c>
      <c r="E56" s="98"/>
      <c r="F56" s="126" t="s">
        <v>44</v>
      </c>
      <c r="G56" s="127" t="s">
        <v>224</v>
      </c>
      <c r="H56" s="100">
        <v>0</v>
      </c>
      <c r="I56" s="100">
        <v>0</v>
      </c>
      <c r="J56" s="100">
        <v>0</v>
      </c>
      <c r="K56" s="100">
        <v>0</v>
      </c>
      <c r="L56" s="101">
        <v>5</v>
      </c>
      <c r="M56" s="102" t="s">
        <v>5</v>
      </c>
      <c r="N56" s="102" t="s">
        <v>3</v>
      </c>
      <c r="O56" s="88"/>
    </row>
    <row r="57" spans="1:15" s="55" customFormat="1" ht="30" customHeight="1" x14ac:dyDescent="0.25">
      <c r="A57" s="75">
        <v>5</v>
      </c>
      <c r="B57" s="98"/>
      <c r="C57" s="98" t="s">
        <v>18</v>
      </c>
      <c r="D57" s="98" t="s">
        <v>30</v>
      </c>
      <c r="E57" s="98"/>
      <c r="F57" s="98"/>
      <c r="G57" s="131"/>
      <c r="H57" s="100">
        <v>1</v>
      </c>
      <c r="I57" s="100">
        <v>0</v>
      </c>
      <c r="J57" s="100">
        <v>5</v>
      </c>
      <c r="K57" s="100">
        <v>0</v>
      </c>
      <c r="L57" s="101">
        <v>2</v>
      </c>
      <c r="M57" s="102"/>
      <c r="N57" s="102" t="s">
        <v>4</v>
      </c>
      <c r="O57" s="88"/>
    </row>
    <row r="58" spans="1:15" x14ac:dyDescent="0.25">
      <c r="A58" s="1"/>
      <c r="B58" s="2"/>
      <c r="C58" s="2"/>
      <c r="D58" s="2"/>
      <c r="E58" s="2"/>
      <c r="F58" s="2"/>
      <c r="G58" s="19"/>
      <c r="H58" s="3">
        <f>SUM(H48:H57)</f>
        <v>13</v>
      </c>
      <c r="I58" s="3">
        <f>SUM(I48:I57)</f>
        <v>6</v>
      </c>
      <c r="J58" s="3">
        <f>SUM(J48:J57)</f>
        <v>58</v>
      </c>
      <c r="K58" s="3">
        <f>SUM(K48:K57)</f>
        <v>28</v>
      </c>
      <c r="L58" s="3">
        <f>SUM(L48:L57)</f>
        <v>31</v>
      </c>
      <c r="M58" s="5"/>
      <c r="N58" s="5"/>
      <c r="O58" s="2"/>
    </row>
    <row r="59" spans="1:15" ht="28.5" x14ac:dyDescent="0.25">
      <c r="A59" s="1"/>
      <c r="B59" s="2"/>
      <c r="C59" s="2"/>
      <c r="D59" s="2"/>
      <c r="E59" s="2"/>
      <c r="F59" s="2"/>
      <c r="G59" s="61" t="s">
        <v>19</v>
      </c>
      <c r="H59" s="135">
        <f>SUM(H58:I58)*14</f>
        <v>266</v>
      </c>
      <c r="I59" s="136"/>
      <c r="J59" s="135">
        <f>SUM(J58:K58)</f>
        <v>86</v>
      </c>
      <c r="K59" s="136"/>
      <c r="L59" s="3"/>
      <c r="M59" s="5"/>
      <c r="N59" s="5"/>
      <c r="O59" s="2"/>
    </row>
    <row r="60" spans="1:15" s="55" customFormat="1" x14ac:dyDescent="0.25">
      <c r="A60" s="90">
        <v>6</v>
      </c>
      <c r="B60" s="71" t="s">
        <v>134</v>
      </c>
      <c r="C60" s="72" t="s">
        <v>37</v>
      </c>
      <c r="D60" s="72" t="s">
        <v>197</v>
      </c>
      <c r="E60" s="71"/>
      <c r="F60" s="72" t="s">
        <v>50</v>
      </c>
      <c r="G60" s="58" t="s">
        <v>224</v>
      </c>
      <c r="H60" s="52">
        <v>2</v>
      </c>
      <c r="I60" s="52">
        <v>1</v>
      </c>
      <c r="J60" s="52">
        <v>9</v>
      </c>
      <c r="K60" s="52">
        <v>5</v>
      </c>
      <c r="L60" s="53">
        <v>4</v>
      </c>
      <c r="M60" s="54" t="s">
        <v>2</v>
      </c>
      <c r="N60" s="54" t="s">
        <v>3</v>
      </c>
      <c r="O60" s="56" t="s">
        <v>160</v>
      </c>
    </row>
    <row r="61" spans="1:15" s="55" customFormat="1" x14ac:dyDescent="0.25">
      <c r="A61" s="90">
        <v>6</v>
      </c>
      <c r="B61" s="71" t="s">
        <v>126</v>
      </c>
      <c r="C61" s="72" t="s">
        <v>77</v>
      </c>
      <c r="D61" s="73" t="s">
        <v>150</v>
      </c>
      <c r="E61" s="71"/>
      <c r="F61" s="72" t="s">
        <v>50</v>
      </c>
      <c r="G61" s="58" t="s">
        <v>224</v>
      </c>
      <c r="H61" s="52">
        <v>2</v>
      </c>
      <c r="I61" s="52">
        <v>1</v>
      </c>
      <c r="J61" s="52">
        <v>9</v>
      </c>
      <c r="K61" s="52">
        <v>5</v>
      </c>
      <c r="L61" s="53">
        <v>3</v>
      </c>
      <c r="M61" s="54" t="s">
        <v>2</v>
      </c>
      <c r="N61" s="54" t="s">
        <v>3</v>
      </c>
      <c r="O61" s="56" t="s">
        <v>53</v>
      </c>
    </row>
    <row r="62" spans="1:15" s="55" customFormat="1" x14ac:dyDescent="0.25">
      <c r="A62" s="90">
        <v>6</v>
      </c>
      <c r="B62" s="116" t="s">
        <v>128</v>
      </c>
      <c r="C62" s="57" t="s">
        <v>196</v>
      </c>
      <c r="D62" s="57" t="s">
        <v>198</v>
      </c>
      <c r="E62" s="116"/>
      <c r="F62" s="57" t="s">
        <v>50</v>
      </c>
      <c r="G62" s="58" t="s">
        <v>224</v>
      </c>
      <c r="H62" s="118">
        <v>2</v>
      </c>
      <c r="I62" s="118">
        <v>0</v>
      </c>
      <c r="J62" s="118">
        <v>9</v>
      </c>
      <c r="K62" s="118">
        <v>0</v>
      </c>
      <c r="L62" s="119">
        <v>4</v>
      </c>
      <c r="M62" s="120" t="s">
        <v>2</v>
      </c>
      <c r="N62" s="120" t="s">
        <v>3</v>
      </c>
      <c r="O62" s="56"/>
    </row>
    <row r="63" spans="1:15" s="55" customFormat="1" ht="16.5" customHeight="1" x14ac:dyDescent="0.25">
      <c r="A63" s="90">
        <v>6</v>
      </c>
      <c r="B63" s="116" t="s">
        <v>103</v>
      </c>
      <c r="C63" s="57" t="s">
        <v>38</v>
      </c>
      <c r="D63" s="57" t="s">
        <v>52</v>
      </c>
      <c r="E63" s="116"/>
      <c r="F63" s="57" t="s">
        <v>214</v>
      </c>
      <c r="G63" s="117" t="s">
        <v>42</v>
      </c>
      <c r="H63" s="118">
        <v>2</v>
      </c>
      <c r="I63" s="118">
        <v>0</v>
      </c>
      <c r="J63" s="118">
        <v>9</v>
      </c>
      <c r="K63" s="118">
        <v>0</v>
      </c>
      <c r="L63" s="119">
        <v>3</v>
      </c>
      <c r="M63" s="120" t="s">
        <v>2</v>
      </c>
      <c r="N63" s="120" t="s">
        <v>3</v>
      </c>
      <c r="O63" s="56" t="s">
        <v>161</v>
      </c>
    </row>
    <row r="64" spans="1:15" s="55" customFormat="1" x14ac:dyDescent="0.25">
      <c r="A64" s="90">
        <v>6</v>
      </c>
      <c r="B64" s="116" t="s">
        <v>127</v>
      </c>
      <c r="C64" s="57" t="s">
        <v>203</v>
      </c>
      <c r="D64" s="57" t="s">
        <v>136</v>
      </c>
      <c r="E64" s="116"/>
      <c r="F64" s="57" t="s">
        <v>190</v>
      </c>
      <c r="G64" s="117" t="s">
        <v>224</v>
      </c>
      <c r="H64" s="118">
        <v>0</v>
      </c>
      <c r="I64" s="118">
        <v>3</v>
      </c>
      <c r="J64" s="118">
        <v>0</v>
      </c>
      <c r="K64" s="118">
        <v>13</v>
      </c>
      <c r="L64" s="119">
        <v>4</v>
      </c>
      <c r="M64" s="120" t="s">
        <v>5</v>
      </c>
      <c r="N64" s="120" t="s">
        <v>3</v>
      </c>
      <c r="O64" s="56" t="s">
        <v>162</v>
      </c>
    </row>
    <row r="65" spans="1:15" s="55" customFormat="1" x14ac:dyDescent="0.25">
      <c r="A65" s="90">
        <v>6</v>
      </c>
      <c r="B65" s="116" t="s">
        <v>153</v>
      </c>
      <c r="C65" s="57" t="s">
        <v>89</v>
      </c>
      <c r="D65" s="57" t="s">
        <v>90</v>
      </c>
      <c r="E65" s="116"/>
      <c r="F65" s="57" t="s">
        <v>83</v>
      </c>
      <c r="G65" s="117" t="s">
        <v>224</v>
      </c>
      <c r="H65" s="118">
        <v>0</v>
      </c>
      <c r="I65" s="118">
        <v>2</v>
      </c>
      <c r="J65" s="118">
        <v>0</v>
      </c>
      <c r="K65" s="118">
        <v>9</v>
      </c>
      <c r="L65" s="119">
        <v>2</v>
      </c>
      <c r="M65" s="120" t="s">
        <v>5</v>
      </c>
      <c r="N65" s="120" t="s">
        <v>3</v>
      </c>
      <c r="O65" s="56"/>
    </row>
    <row r="66" spans="1:15" s="55" customFormat="1" x14ac:dyDescent="0.25">
      <c r="A66" s="90">
        <v>6</v>
      </c>
      <c r="B66" s="116" t="s">
        <v>165</v>
      </c>
      <c r="C66" s="116" t="s">
        <v>195</v>
      </c>
      <c r="D66" s="116" t="s">
        <v>199</v>
      </c>
      <c r="E66" s="116"/>
      <c r="F66" s="123" t="s">
        <v>187</v>
      </c>
      <c r="G66" s="117" t="s">
        <v>42</v>
      </c>
      <c r="H66" s="118">
        <v>0</v>
      </c>
      <c r="I66" s="118">
        <v>3</v>
      </c>
      <c r="J66" s="118">
        <v>0</v>
      </c>
      <c r="K66" s="118">
        <v>13</v>
      </c>
      <c r="L66" s="119">
        <v>4</v>
      </c>
      <c r="M66" s="120" t="s">
        <v>5</v>
      </c>
      <c r="N66" s="120" t="s">
        <v>93</v>
      </c>
      <c r="O66" s="51"/>
    </row>
    <row r="67" spans="1:15" s="55" customFormat="1" x14ac:dyDescent="0.25">
      <c r="A67" s="90">
        <v>6</v>
      </c>
      <c r="B67" s="116" t="s">
        <v>212</v>
      </c>
      <c r="C67" s="116" t="s">
        <v>194</v>
      </c>
      <c r="D67" s="116" t="s">
        <v>209</v>
      </c>
      <c r="E67" s="116"/>
      <c r="F67" s="124" t="s">
        <v>44</v>
      </c>
      <c r="G67" s="122" t="s">
        <v>224</v>
      </c>
      <c r="H67" s="118">
        <v>0</v>
      </c>
      <c r="I67" s="118">
        <v>0</v>
      </c>
      <c r="J67" s="118">
        <v>0</v>
      </c>
      <c r="K67" s="118">
        <v>0</v>
      </c>
      <c r="L67" s="119">
        <v>5</v>
      </c>
      <c r="M67" s="120" t="s">
        <v>5</v>
      </c>
      <c r="N67" s="120" t="s">
        <v>3</v>
      </c>
      <c r="O67" s="51"/>
    </row>
    <row r="68" spans="1:15" s="55" customFormat="1" ht="28.5" x14ac:dyDescent="0.25">
      <c r="A68" s="90">
        <v>6</v>
      </c>
      <c r="B68" s="116"/>
      <c r="C68" s="116" t="s">
        <v>59</v>
      </c>
      <c r="D68" s="116"/>
      <c r="E68" s="116"/>
      <c r="F68" s="116"/>
      <c r="G68" s="122"/>
      <c r="H68" s="118">
        <v>1</v>
      </c>
      <c r="I68" s="118">
        <v>0</v>
      </c>
      <c r="J68" s="118">
        <v>5</v>
      </c>
      <c r="K68" s="118">
        <v>0</v>
      </c>
      <c r="L68" s="119">
        <v>2</v>
      </c>
      <c r="M68" s="120"/>
      <c r="N68" s="120"/>
      <c r="O68" s="51"/>
    </row>
    <row r="69" spans="1:15" x14ac:dyDescent="0.25">
      <c r="A69" s="1"/>
      <c r="B69" s="2"/>
      <c r="C69" s="2"/>
      <c r="D69" s="2"/>
      <c r="E69" s="2"/>
      <c r="F69" s="2"/>
      <c r="G69" s="19"/>
      <c r="H69" s="3">
        <f>SUM(H60:H67)</f>
        <v>8</v>
      </c>
      <c r="I69" s="3">
        <f>SUM(I60:I67)</f>
        <v>10</v>
      </c>
      <c r="J69" s="3">
        <f>SUM(J60:J67)</f>
        <v>36</v>
      </c>
      <c r="K69" s="3">
        <f>SUM(K60:K67)</f>
        <v>45</v>
      </c>
      <c r="L69" s="3">
        <f>SUM(L60:L67)</f>
        <v>29</v>
      </c>
      <c r="M69" s="5"/>
      <c r="N69" s="5"/>
      <c r="O69" s="2"/>
    </row>
    <row r="70" spans="1:15" ht="28.5" x14ac:dyDescent="0.25">
      <c r="A70" s="6"/>
      <c r="B70" s="7"/>
      <c r="C70" s="7"/>
      <c r="D70" s="7"/>
      <c r="E70" s="7"/>
      <c r="F70" s="7"/>
      <c r="G70" s="61" t="s">
        <v>19</v>
      </c>
      <c r="H70" s="135">
        <f>SUM(H69:I69)*14</f>
        <v>252</v>
      </c>
      <c r="I70" s="136"/>
      <c r="J70" s="135">
        <f>SUM(J69:K69)</f>
        <v>81</v>
      </c>
      <c r="K70" s="136"/>
      <c r="L70" s="8"/>
      <c r="M70" s="9"/>
      <c r="N70" s="9"/>
      <c r="O70" s="7"/>
    </row>
    <row r="71" spans="1:15" s="66" customFormat="1" x14ac:dyDescent="0.25">
      <c r="A71" s="65" t="s">
        <v>31</v>
      </c>
      <c r="B71" s="10"/>
      <c r="C71" s="10"/>
      <c r="D71" s="10"/>
      <c r="E71" s="10"/>
      <c r="F71" s="10"/>
      <c r="G71" s="20"/>
      <c r="H71" s="11"/>
      <c r="I71" s="11"/>
      <c r="J71" s="11"/>
      <c r="K71" s="11"/>
      <c r="L71" s="12"/>
      <c r="M71" s="13"/>
      <c r="N71" s="13"/>
      <c r="O71" s="10"/>
    </row>
    <row r="72" spans="1:15" x14ac:dyDescent="0.25">
      <c r="A72" s="91">
        <v>3</v>
      </c>
      <c r="B72" s="21" t="s">
        <v>166</v>
      </c>
      <c r="C72" s="67" t="s">
        <v>148</v>
      </c>
      <c r="D72" s="68" t="s">
        <v>49</v>
      </c>
      <c r="E72" s="21"/>
      <c r="F72" s="67" t="s">
        <v>50</v>
      </c>
      <c r="G72" s="69" t="s">
        <v>224</v>
      </c>
      <c r="H72" s="22">
        <v>2</v>
      </c>
      <c r="I72" s="22">
        <v>1</v>
      </c>
      <c r="J72" s="22">
        <v>9</v>
      </c>
      <c r="K72" s="22">
        <v>5</v>
      </c>
      <c r="L72" s="23">
        <v>4</v>
      </c>
      <c r="M72" s="24" t="s">
        <v>2</v>
      </c>
      <c r="N72" s="24" t="s">
        <v>93</v>
      </c>
      <c r="O72" s="92" t="s">
        <v>167</v>
      </c>
    </row>
    <row r="73" spans="1:15" x14ac:dyDescent="0.25">
      <c r="A73" s="91">
        <v>4</v>
      </c>
      <c r="B73" s="133" t="s">
        <v>210</v>
      </c>
      <c r="C73" s="70" t="s">
        <v>149</v>
      </c>
      <c r="D73" s="70" t="s">
        <v>150</v>
      </c>
      <c r="E73" s="133"/>
      <c r="F73" s="70" t="s">
        <v>50</v>
      </c>
      <c r="G73" s="69" t="s">
        <v>224</v>
      </c>
      <c r="H73" s="134">
        <v>2</v>
      </c>
      <c r="I73" s="134">
        <v>1</v>
      </c>
      <c r="J73" s="22">
        <v>9</v>
      </c>
      <c r="K73" s="22">
        <v>5</v>
      </c>
      <c r="L73" s="23">
        <v>3</v>
      </c>
      <c r="M73" s="24" t="s">
        <v>2</v>
      </c>
      <c r="N73" s="24" t="s">
        <v>93</v>
      </c>
      <c r="O73" s="92" t="s">
        <v>168</v>
      </c>
    </row>
    <row r="74" spans="1:15" x14ac:dyDescent="0.25">
      <c r="A74" s="91">
        <v>3</v>
      </c>
      <c r="B74" s="133" t="s">
        <v>169</v>
      </c>
      <c r="C74" s="70" t="s">
        <v>151</v>
      </c>
      <c r="D74" s="70" t="s">
        <v>217</v>
      </c>
      <c r="E74" s="133"/>
      <c r="F74" s="70" t="s">
        <v>44</v>
      </c>
      <c r="G74" s="69" t="s">
        <v>224</v>
      </c>
      <c r="H74" s="134">
        <v>2</v>
      </c>
      <c r="I74" s="134">
        <v>1</v>
      </c>
      <c r="J74" s="22">
        <v>9</v>
      </c>
      <c r="K74" s="22">
        <v>5</v>
      </c>
      <c r="L74" s="23">
        <v>3</v>
      </c>
      <c r="M74" s="24" t="s">
        <v>2</v>
      </c>
      <c r="N74" s="24" t="s">
        <v>93</v>
      </c>
      <c r="O74" s="92" t="s">
        <v>170</v>
      </c>
    </row>
  </sheetData>
  <mergeCells count="24">
    <mergeCell ref="H18:I18"/>
    <mergeCell ref="H27:I27"/>
    <mergeCell ref="O7:O8"/>
    <mergeCell ref="D7:D8"/>
    <mergeCell ref="C7:C8"/>
    <mergeCell ref="J7:K7"/>
    <mergeCell ref="J18:K18"/>
    <mergeCell ref="J27:K27"/>
    <mergeCell ref="B7:B8"/>
    <mergeCell ref="A7:A8"/>
    <mergeCell ref="N7:N8"/>
    <mergeCell ref="F7:F8"/>
    <mergeCell ref="E7:E8"/>
    <mergeCell ref="G7:G8"/>
    <mergeCell ref="L7:L8"/>
    <mergeCell ref="M7:M8"/>
    <mergeCell ref="H36:I36"/>
    <mergeCell ref="H47:I47"/>
    <mergeCell ref="H59:I59"/>
    <mergeCell ref="H70:I70"/>
    <mergeCell ref="J36:K36"/>
    <mergeCell ref="J47:K47"/>
    <mergeCell ref="J59:K59"/>
    <mergeCell ref="J70:K70"/>
  </mergeCells>
  <printOptions horizontalCentered="1" headings="1" gridLines="1"/>
  <pageMargins left="0.27559055118110237" right="7.874015748031496E-2" top="0.47244094488188981" bottom="0.47244094488188981" header="0" footer="0.19685039370078741"/>
  <pageSetup paperSize="9" scale="67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6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2023-02-23T13:44:33Z</cp:lastPrinted>
  <dcterms:created xsi:type="dcterms:W3CDTF">2016-09-01T14:49:18Z</dcterms:created>
  <dcterms:modified xsi:type="dcterms:W3CDTF">2025-06-27T11:03:18Z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