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Alapfokozat természettudomány-környezettan\természettanár\"/>
    </mc:Choice>
  </mc:AlternateContent>
  <bookViews>
    <workbookView xWindow="0" yWindow="0" windowWidth="19200" windowHeight="6732"/>
  </bookViews>
  <sheets>
    <sheet name="Munka1" sheetId="1" r:id="rId1"/>
  </sheets>
  <externalReferences>
    <externalReference r:id="rId2"/>
    <externalReference r:id="rId3"/>
    <externalReference r:id="rId4"/>
    <externalReference r:id="rId5"/>
  </externalReferences>
  <definedNames>
    <definedName name="Bejegyzes">[1]Útmutató!$B$9:$B$12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23" i="1"/>
  <c r="I22" i="1"/>
  <c r="I16" i="1"/>
  <c r="I4" i="1"/>
</calcChain>
</file>

<file path=xl/sharedStrings.xml><?xml version="1.0" encoding="utf-8"?>
<sst xmlns="http://schemas.openxmlformats.org/spreadsheetml/2006/main" count="260" uniqueCount="211">
  <si>
    <t>Tantárgy kódja</t>
  </si>
  <si>
    <t xml:space="preserve">Tantágy neve </t>
  </si>
  <si>
    <t>Name of the subject</t>
  </si>
  <si>
    <t>Tantárgyleírás</t>
  </si>
  <si>
    <t>Course description in English</t>
  </si>
  <si>
    <t>A kialakítandó kompetenciák leírása</t>
  </si>
  <si>
    <t>Description of the competencies to be developed</t>
  </si>
  <si>
    <t xml:space="preserve">Félévi követelmény </t>
  </si>
  <si>
    <t>Semester requirement</t>
  </si>
  <si>
    <t>Az értékelés módja</t>
  </si>
  <si>
    <t>Method of evaluation</t>
  </si>
  <si>
    <t>2-5 kötelező, illetve ajánlott irodalom (szerző, cím, kiadás adatai (esetleg oldalak), ISBN)</t>
  </si>
  <si>
    <t>ZTT1101</t>
  </si>
  <si>
    <t>Rendszerek a természettudományban</t>
  </si>
  <si>
    <t>Systems in natural Science</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</si>
  <si>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</si>
  <si>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</si>
  <si>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</si>
  <si>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</si>
  <si>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kollokvium</t>
  </si>
  <si>
    <t>Egy félévközi ZH megfelelő teljesítése a vizsgára bocsátáshoz, Írásbeli és szóbeli vizsga</t>
  </si>
  <si>
    <t>Accomplish one mid-term test needed for examination, written and oral examination</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</si>
  <si>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</si>
  <si>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gyakorlati jegy</t>
  </si>
  <si>
    <t>term grade</t>
  </si>
  <si>
    <t>2 zárthelyi dolgozat 50%-os teljesítése</t>
  </si>
  <si>
    <t>2 in-class papers with a minimum passing rate of 50%</t>
  </si>
  <si>
    <t>Gyakorlati jegy</t>
  </si>
  <si>
    <t>ZTT1106</t>
  </si>
  <si>
    <t>Terepi tapasztalatok 1.</t>
  </si>
  <si>
    <t>Field experiences 1.</t>
  </si>
  <si>
    <t>A terepgyakorlat célja, hogy a hallgató megismerje a földrajzos tárgyak keretében tanult ismeretek gyakorlati aspektusait is. Továbbá, hogy a hallgatók saját szemükkel is láthassák a geomorfológiai formakincset a terepen is és betekintést kapjanak a terepi kutatómunkába is.</t>
  </si>
  <si>
    <t>The aim of the field exercise is to acquaint the student with the practical aspects of the knowledge learned in the framework of geographical subjects. Our goal is for students to be able to see the treasure of geomorphological forms in the field.</t>
  </si>
  <si>
    <t>A hallgató képes környezettudományos gondolkodásmódjának alkalmazása révén értelmezni a terepi helyszíneken látott természeti folyamatokat, érti a meglátogatott ökoszisztémák működését. A hallgató ismeri a területen megfigyelhető antropogén behatások környezetre gyakorolt hatásait, tisztában van a környezetterhelésnek az élő rendszerekre, valamint a földrajzi környezetre gyakorolt hatásaival. Ismeri a felkeresett területek természeti és környezeti problémáit. Rendelkezik  a lokális környezeti problémák megoldását szolgáló,  széles körben hasznosítható problémamegoldó készségekkel.</t>
  </si>
  <si>
    <t>The student is able to interpret the natural processes seen in the field through the application of his environmental science thinking, he understands the functioning of the ecosystems visited. The student is aware of the effects of anthropogenic impacts on the environment in the area and is aware of the effects of environmental pressures on living systems as well as the geographical environment. He is aware of the natural and environmental problems of the areas visited. He has a wide range of problem-solving skills to solve local environmental problems.</t>
  </si>
  <si>
    <t>A terepgyakorlaton készített jegyzőkönyv értékelése, személyre szabott feladatok megoldása.</t>
  </si>
  <si>
    <t>Evaluation of the protocol prepared during the field exercise, solving personalized tasks.</t>
  </si>
  <si>
    <t>Dobrosi D. – Haraszthy L. – Szabó G.: Magyarországi árterek természetvédelmi problémái, WWF Füzetek 3.</t>
  </si>
  <si>
    <t>examination</t>
  </si>
  <si>
    <t>ZTT1209</t>
  </si>
  <si>
    <t>Retorika 1.</t>
  </si>
  <si>
    <t>Rhetoric 1.</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</si>
  <si>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kommunikációhoz szükséges speciális szövegértési, -alkotási, helyesírási készségeket.
A tantárgy tartalma:
• Helyesírási ismeretek
• Nyelvhelyességi ismeretek
• Beszédtechnika</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</si>
  <si>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Subject content:
• Spelling
• Grammatical correctness
• Speech techniques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</si>
  <si>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</si>
  <si>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</si>
  <si>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 xml:space="preserve">3, egyenként legalább 50%-os eredménnyel teljesített zárt helyi dolgozat </t>
  </si>
  <si>
    <t>3 in-class tests with a minimum passing rate of 50%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</si>
  <si>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</si>
  <si>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Term grade</t>
  </si>
  <si>
    <t>ZTT1211</t>
  </si>
  <si>
    <t>Terepi tapasztalatok 2.</t>
  </si>
  <si>
    <t>Field experiences 2.</t>
  </si>
  <si>
    <t>A terepgyakorlat célja, hogy a hallgató megismerje  a természetvédelem tárgyak keretében tanult ismeretek gyakorlati aspektusait is. Célunk, hogy a hallgatók saját szemükkel is láthassák  a védett fajok egy részét természetes élőhelyeiken. A terepgyakorlat során a hallgatók eljutnak a tanulmányaikból már ismert védett természeti területek egy részére, megfigyelhetik a jellegzetes hazai élőhelyeket, és természetes környezetükben tanulmányozhatják a védett fajokat. Ismereteket szereznek a természetvédelmi kezelésekről, az élőhely-rekonstrukció eredményeiről. További célja a tárgynak, hogy a hallgatók a helyi szakemberek által tartott terepi vezetés révén alaposabban beleláthassanak a természetvédelmi, környezetvédelmi problémákba, szembesülhessenek a természetvédelem napi problémáival, és képet kaphassanak a természetvédelem és a civil szféra gyakorlatban is megvalósuló együttműködési lehetőségeiről és betekintést kapjanak a terepi kutatómunkába is.</t>
  </si>
  <si>
    <t>The aim of the field exercise is to acquaint the student with the practical aspects of the knowledge learned in the framework of nature conservation. Our goal is for students to be able to see the treasure of some of the protected species in their natural habitats. During the field exercise, students get to some of the protected natural areas already known from their studies, observe the typical domestic habitats and study the protected species in their natural environment. They gain knowledge about nature conservation treatments and the results of habitat reconstruction. A further aim of the course is to provide students with a deeper insight into nature conservation and environmental issues, to face the day-to-day problems of nature conservation, and to gain an insight into nature conservation and civil society collaboration opportunities in practice.</t>
  </si>
  <si>
    <t>Rakonczay Zoltán: Magyarország nemzeti parkjai, oktatási segédlet. Garami László – Garami Lászlóné: Zöld utakon, Védett természeti értékeink útikalauza, Mezőgazda Kiadó, Budapest, 1997.</t>
  </si>
  <si>
    <t>ZTT1115</t>
  </si>
  <si>
    <t>Hirdoökológia gyakorlatok</t>
  </si>
  <si>
    <t>Hydroecology exercises</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</si>
  <si>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</si>
  <si>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</si>
  <si>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</si>
  <si>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Knowledge: Students know and uses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</si>
  <si>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Az elvégzett kísérletekről a hallgató öt alkalommal projektmunkát készít, melyet az oktató értékel.</t>
  </si>
  <si>
    <t>For the experiments carried out,  students prepare a project work (short communication) five times, evaluated by the instructor.</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</si>
  <si>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</si>
  <si>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ZTT1117</t>
  </si>
  <si>
    <t>Ökológiai rendszerek vizsgálata 1.</t>
  </si>
  <si>
    <t>Examination of ecological systems 1.</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</si>
  <si>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</si>
  <si>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ecology. The main task of the course to provide basic theoretical and practical background for courses of Evolutionary Biology, Environmental Protection, Concervation Biology, Behavioural Ecology. History of the Ecology, Biological Organisation, Environment and Ecological Factors,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</si>
  <si>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</si>
  <si>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Students have extensive knowledge in the field of ecology, which is the basis for interpreting the major ecological processes at local, regional and global level, participating in ecological examinations and participating in a master's degree programme. Students know the main field, laboratory and practical ecological methods and are aware of the application of it. Students are able to discover and formulate ecological processes. Students are able to apply skills acquired in the frame of ecology and to contribute to scientific studies, to produce new scientific results. Students know basic foreign expressions, important for ecological studies. Students show environmentally conscious practice during their field, laboratory and learning activities. Students are open to new ecological results and for professional co-operation. They strive to responsibly share their opinion in the field of relationship between humankind and nature in terms of known ecological processess and laws for a wider audience.</t>
  </si>
  <si>
    <t>Három félévközi ZH megfelelő teljesítése a vizsgára bocsátáshoz, Írásbeli és szóbeli vizsga</t>
  </si>
  <si>
    <t>Accomplish three mid-term test needed for examination, written and oral examination</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</si>
  <si>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</si>
  <si>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ZTT1221</t>
  </si>
  <si>
    <t>Ökológiai rendszerek vizsgálata 2.</t>
  </si>
  <si>
    <t>On the base of the theroretical background of Ecology I., students have skills to use basic ecological methods in the field and laboratory. They are able to plan, carry out and analyse field studies independently for answering ecological questions. Field methods: absolut and relative methods for population estimation, sampling strategies. Attributes of estimation. Basic botanical and zoological methods for surveying population size and community structure. Basic methods for analysing field data. Designing a field study and analysis of the results in ecology. Application of methods for measuring population size, distribution and community structrure. Full-feldged study on tree and bird species for comparison different types of forest area.</t>
  </si>
  <si>
    <t xml:space="preserve">Ismeri és használja azokat a terepi, laboratóriumi és gyakorlati eszközöket és módszereket, melyekkel az ökológia szakterületekhez kapcsolódó vizsgálati, mérési módszereket alapszinten gyakorolni tudja. Képes alapvető ökológia vizsgálati módszerek és eszközök önálló alkalmazására és használatára, a nyert eredmények értelmezésére.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az ökológia területén. </t>
  </si>
  <si>
    <t>Students know and use basic field, laboratory, and practical tools and methods to practice the test and measurement methods associated with ecology. Students are capable of using basic methods and tools of ecology and are capable to interpret the results obtained. They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organization of small work teams in the field of ecology.</t>
  </si>
  <si>
    <t>Félévközi zh-k megfelelő teljesítése</t>
  </si>
  <si>
    <t>Accomplish mid-term tests</t>
  </si>
  <si>
    <t>ZTT1118</t>
  </si>
  <si>
    <t>Vizuális kommunikáció alapjai 1.</t>
  </si>
  <si>
    <t>Basics of visual communication 1.</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</si>
  <si>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</si>
  <si>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</si>
  <si>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</si>
  <si>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</si>
  <si>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</si>
  <si>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</si>
  <si>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</si>
  <si>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ZTT1119</t>
  </si>
  <si>
    <t>Terepi tapasztalatok 3.</t>
  </si>
  <si>
    <t>Field experiences 3.</t>
  </si>
  <si>
    <t>Rakonczay Zoltán: Magyarország nemzeti parkjai, oktatási segédlet.Garami László – Garami Lászlóné: Zöld utakon, Védett természeti értékeink útikalauza, Mezőgazda Kiadó, Budapest, 1997.</t>
  </si>
  <si>
    <t>ZTT1220</t>
  </si>
  <si>
    <t>Terepi tapasztalatok 4.</t>
  </si>
  <si>
    <t>Field experiences 4.</t>
  </si>
  <si>
    <t>Cél: Az elméleti és gyakorlati órákon megtanult és a tananyagban nem szereplő állatfajokat megfigyelni és felismerni saját élőhelyükön. Tartalom. A terepgyakorlati napok során meglátogatunk az Aggteleki- és a Hortobágyi Nemzeti park legfontosabb típusterületeit, a Zemplén-hegység és a speciális mikroklímával rendelkező Bátorligeti ősláp állattani és természetvédelmi szempontból jelentős részeit. A látottakat jegyzőkönyvben rögzítjük.</t>
  </si>
  <si>
    <t>Aim: Students see and recognise animal species in their own environment and know similar and new species in the field. Contents: To reach our objectives, we visit special nature conservation areas and national parks, especially Aggtelek, and Hortobágy National Park, Zemplén Mountains, Tiszadob floodplain and the special microclimatic area in Bátorliget.</t>
  </si>
  <si>
    <t>A kurzust elvégző hallgató rendelkezik az alapvető laboratóriumi-, terepi vizsgálatokhoz szükséges ismeretekkel és ezek alkalmazási lehetőségeivel. Ismeri a különböző természetes, természetközeli és antropogén élőhelyek jellemzőit, várható fajkészletét, az egyes fajok különböző társulásokban betöltött szerepét. Képes más ismeretek – növényrendszertan, biogeográfia – ismeretinek felhasználására a terepgyakorlati munka során, képes a terepi munka megszervezésére, a résztvevők feladatainak meghatározására, a környezettudatos és biztonságos terepi munkavégzés szabályainak betartatására. Nyitott új terepi vizsgálati módszerek megismerése iránt, az új típusú vizsgálatok illesztését a klasszikus módszerekhez. Reprodukálhatóan képes megtervezni terepi vizsgálatokat, ezek eredményeit megfelelő módon dokumentálni, értékelni és azokból következtetéseket levonni.</t>
  </si>
  <si>
    <t>Students, who succesfully completed this course, have basic knowledge of laboratory and field investigations. They know the properties of natural and antropogenic habitats and the roles of the different species in these systems. They are able to incorporate the knowledge of other disciplines into his practical fieldwork and are able to organize the field work. Students are environmentally conscious, and they do their work carefully, they adhere to labour safety rules. Students are open to get to know new methods in the fieldwork. They are able to plan, to documentate, to conclude, and to convey field results.</t>
  </si>
  <si>
    <t>Gyakorlati jegy, terepi jegyzőkönyv, szóbeli számonkérés</t>
  </si>
  <si>
    <t>Term grade, field register, oral repetition</t>
  </si>
  <si>
    <t>George C. McGavin (2000) Rovarok (Határozó kézikönyvek). Grafo Könyvkiadó, ISBN: 9789639090446. Harka Ákos-Sallai Zoltán (2004) Magyarország halfaunája. Nimfea T. E. Szarvas, ISDN: 963864753.  M. O'shea, T. Halliday (2005) Hüllők és kétéltűek (Határozó kézikönyvek). Panemex-Grafo Könyvkiadó, ISBN: 9789638779922.  P. J. Grant, K. Mullarney, L. Svensson, D. Zetterström (2011) Madárhatározó. Park Könyviadó, Budapest, ISBN: 978 963 35309559. Dr Legány András: Segédanyag állatrendszertani terepgyakorlathoz.</t>
  </si>
  <si>
    <t>Examination of ecological system 2.</t>
  </si>
  <si>
    <t xml:space="preserve">A tárgy célja, hogy az „Ökológia I.” tárgy keretében elsajátított elméleti ismeretekre építve, a gyakorlatban és terepi/laboratóriumi körülmények között sajátítsák el az ökológia alapvető vizsgálati módszereit, képesek legyenek a kérdés felvetésétől a vizsgálatok tervezésén, kivitelezésén át az eredmények értelmezésére, önálló vizsgálat keretében. 
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</si>
  <si>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ZTT1222</t>
  </si>
  <si>
    <t>Környezettechnológia</t>
  </si>
  <si>
    <t xml:space="preserve">Environment Technology </t>
  </si>
  <si>
    <t xml:space="preserve">A környezet és a gazdaság kapcsolata (ökológia-ökonómia). A környezeti döntések három főtípusa. A makroökonómia rövid áttekintése. A haszon áldozatköltség és meghatározása. A termelési lehetőségek határgörbéje. A természeti erőforrások  értékelésének módszere. A mikroökonómia rövid áttekintése. A kereslet és a kínálat. A piaci egyensúly. Fogyasztói és termelői többlet. Környezetvédelmi szabályozás hatása a vállalatra. Esettanulmányok. Az új hulladékgazdálkodási értékrend. A hulladék és szennyezés fogalma és környezeti
hatásai. Települési hulladékok. A szilárd és folyékony hulladékok jellemzői. A települési
szilárd hulladékok kezelése. Gyűjtés, szállítás, lerakás. Hulladékégetés, pirolízis.
Komposztálás. Biogáz előállítás. Másodnyersanyag visszanyerés. Kezelés, hasznosítási
lehetőségek. Termelési hulladékok. Az ipari technológiák szennyezése (emisszió,
hőterhelés) és hulladékkibocsátása. Az energiaipar szennyezései és hulladékai. Termelési,
nem veszélyes hulladékok hasznosítása. Különleges kezelést igénylő (veszélyes)
hulladékok keletkezése és jellemzői. Gyűjtés, szállítás, átmeneti tárolás, előkezelés, égetés,
végleges lerakás. Termékértékelés. Újrahasznosítási szemlélet. Életciklus analízis. 
</t>
  </si>
  <si>
    <t>The aim of the course is to introduce students to the relationship between environment and economy. Contents: Environmental problems. Disposal of dangerous waste, hospital waste, plastic waste, electronic waste. Expectations and conception of the European Union in waste management. The situation of the waste management in Hungary. General provisions, bacis concepts, principles.</t>
  </si>
  <si>
    <t xml:space="preserve">Ismerjék meg a hulladékok káros hatását megelőző hulladékgazdálkodási eljárásokat,
technológiákat, a hulladékfeldolgozás módszereit és a hulladékszegény technológiákat. Képes legyen a környezetvédelmi problémák kérdéskörének - különös tekintettel a pontforrásokra - több oldalról való vizsgálatára.  Ismerje a környezet- és természetvédelemi, az ipari, a mezőgazdasági, a települési önkormányzati területeken jelentkező, környezet- és természetvédelmi jellegű problémák megoldásának alapvető elméleti és gyakorlati lehetőségeit, szempontjait és megoldási lehetőségeit. 
</t>
  </si>
  <si>
    <t>Students learn waste management procedures and technologies to prevent the harmful effects of waste. Students know waste processing methods and waste-to-waste technologies. They are able to handle environmental issues from several sides. They get acquainted with the basic theoretical and practical possibilities and aspects to solve the environmental and  nature conservation problems in preserved, industrial, agricultural and municipal areas.</t>
  </si>
  <si>
    <t>két zárthelyi dolgozat és egy házi dolgozat</t>
  </si>
  <si>
    <t>Two practical exams and one homemade script</t>
  </si>
  <si>
    <t xml:space="preserve">Vermes L.: Hulladékgazdálkodás, hulladékhasznosítás, Mezőgazda Kiadó, Budapest: 1-201,1998.
Barótfi I. (szerk.): Környezettechnika, Mezőgazda Kiadó, Budapest: 1-981, 2000.
Zimler T. (szerk.): Hulladékgazdálkodás, Tertia Kiadó, Budapest: 1320, 2003.
2000. évi XLIII. törvény a hulladékgazdálkodásról
</t>
  </si>
  <si>
    <t xml:space="preserve">A kurzus áttekinti azokat a legfontosabb matematikai készségeket és statisztikai eljárásokat, amelyek szükségesek ahhoz, hogy a hallgatók képesek legyenek a biológiai és más kísérletes tudományok mérési eredményeinek elemzésére és értékelésére. Példákon keresztül megismerteti számos környezet- és biológiai tudományokban elterjedt alkalmazás használatához szükséges matematikai alapokat. A 2. szemeszter végére (Biometria 1-2.) a hallgatók képesek lesznek gyakorlatban alkalmazni a tudományos adatértékelés módszereket és ezek eredményeit helyesen értelmezni. </t>
  </si>
  <si>
    <t>Accomplish three mid-term tests.</t>
  </si>
  <si>
    <t>Kiss Ferenc, Vallner Judit: Fejezetek a matematika biológiai és környezetvédelmi alkalmazásaiból, Bessenyei György Könyvkiadó, 2001. Kurdics János, Toledo Rodolfo: Statisztika feladatgyűjtemény Excel™ támogatással (http://www.tankonyvtar.hu) Dr. Sváb János: Biometriai módszerek a kutatásban, 1981. Précsényi I., Karsai ., Barta Z. és Székely T. (1995): Alapvető kutatástervezési, statisztikai és projektértékelési módszerek a szupraindividuális biológiában (Debrecen) Reiczigel J., Harnos A., Solymosi N. (2007): Biostatisztika nem statisztikusoknak, , Pars Kft., Budapest. Zar, J. H. (2009): Biostatistical Analysis (5th Edition), Prentice Hall.</t>
  </si>
  <si>
    <t>ZTT8011</t>
  </si>
  <si>
    <t>Szakmódszertan 1</t>
  </si>
  <si>
    <t>Methodology 1.</t>
  </si>
  <si>
    <t xml:space="preserve">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az általános iskolai biológiaoktatásban. Ismereteivel képes a tanév, vagy tanítási óra didaktikai és nevelési célkitűzéseit megvalósítani és szakmetodikai kutatásokat folytatni.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és mindezek megértetése gyakorló iskolai hospitálások során, tovább a tantárgyi sajátosságok megfigyelése.
</t>
  </si>
  <si>
    <t xml:space="preserve"> The knowledge of the subject in his possession the candidate is able to apply the modern methodology,  teaching methods and organizational forms. Subject characteristics of lesson types, methods, work forms according to age characteristics
Didactic steps (organization, motivation, objective, presentation of new material, partial summary, systematization, highlighting, recording, checking, evaluation, end-of-class summary) and understanding all of these during practice school hospitalizations, further observing the specifics of the subject.
</t>
  </si>
  <si>
    <t>Tudás: A biológia által közvetített tudás sajátosságai, a tantárgy kapcsolata más tantárgyakkal, műveltségterületekkel.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Képesség: A különböző forrásokból származó tudás integrálásának lehetőségei, módjai. A természettudományos és technikai kompetencia és a természettudományos gondolkodás fejlesztésének lehetőségei a biológia tantárgy keretében. A munkaformák szerepe a differenciált módszerek rendszerében. Az induktív és deduktív szemlélet a biológiaoktatásban, elméleti és gyakorlati kérdések ismerete és használata. Attitüd: Törekszik a a szaknyelv elsajátíttatására, gondolkodási sémák algoritmusokká rendezésére a tanulási folyamatban. Rendelkezik a természettudományos ismeretek elsajátításának életkori attribútumaival. Elméleti ismeretek alkalmazásával a terepi és laboratóriumi kísérletezésben.</t>
  </si>
  <si>
    <t xml:space="preserve">The knowledge of the subject in his possession the candidate is able to apply the modern methodology,  teaching methods and organizational forms.
The knowledge that should be acquired : History of teaching Biology. Concept and types of curricula. Skills: The process of teaching Biology, the levels of planning.  Syllabus and lesson plan. Nature of lessons and lesson types. Organizational forms. Attitude:  Activities during the lesson. Interpretation of the concepts of method, organizational structure, teaching tool. Grouping of different methods. </t>
  </si>
  <si>
    <t>2 zárthelyi dolgozat 50%-os teljesítése, 2 mikortanítás</t>
  </si>
  <si>
    <t>2 in-class papers with a minimum passing rate of 50%, 2 microteaching</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</si>
  <si>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</si>
  <si>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ZTT1126</t>
  </si>
  <si>
    <t>Integrált természettudomáyok biológiája</t>
  </si>
  <si>
    <t>Biology of integrated natural sciences</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</si>
  <si>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</si>
  <si>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</si>
  <si>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</si>
  <si>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</si>
  <si>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ZTT1129</t>
  </si>
  <si>
    <t>Vízkémia</t>
  </si>
  <si>
    <t>Waterchemistry</t>
  </si>
  <si>
    <t>A víz fizikai tulajdonságai (halmazállapot-változások, hőmérséklet és fajhő, sűrűség, viszkozitás, felületi feszültség, fényviszonyok, vízmozgások). A víz kémiai összetétele és szerkezete. A víz technológiája. A természeti vizek kémiája, vízben oldott gázok, sók és szerves anyagok. Egyéb vízjellemzők: pH, redoxipotenciál, keménység, lúgosság, savasság, aktivitás. Nehézvíz. Szennyvizek minősítése, tisztítása. Vízanalitika. A víz “érdekes” tulajdonságai.</t>
  </si>
  <si>
    <t>Physical properties of water (phase change, temperature and specific heat, density, viscosity, light conditions, water movements). Chemical composition and structure of water. Water technology. Chemistry of natural waters, dissolved gases, salts and organic compounds in water. Further characteristics of water: pH, redox potential, hardness of water, basicity, acidity, chemical activity. Heavy water. Qualification and purification of sewage. Water analytics. Unusual properties of water.</t>
  </si>
  <si>
    <t>"Tudás: Rendelkezik a természettudomány tantárgy tanításához szükséges kémiai és
interdiszciplináris természettudományos szakmai ismeretekkel, tudással. Rendelkezik azokkal az ismeretekkel, amelyek lehetővé teszik, hogy a vízkémia új eredményeit megismerhesse, értelmezhesse. Azonosítja a kémia megismerési módszereit. Tisztában van a természet- és a környezetvédelem vízkémiai vonatkozásaival.
Képességek: Képes a természettudományok fogalmai, elméletei és tényei közötti összefüggések felismerésére, közvetítésére. Képes a vízkémia ismeretanyagát felhasználni a természettudományok kapcsolódó területein, ezzel is erősítve a tanulók interdiszciplináris látásmódját. Képes az elsajátított vízkémiai elméleti ismeretek gyakorlati alkalmazására, ennek közvetítésére a tanulók felé. Kiválasztja és használja a vízkémia különböző témaköreinek oktatási céljaihoz leginkább illeszkedő módszereit, eszközeit.
Attitűd: Elkötelezett a megtanult természettudományos ismereteket kisebb-nagyobb közösségekben történő ismeretterjesztő szintű bemutatása, népszerűsítése iránt. Vállalja a társadalom természettudományok iránti attitűdjének javítását, fellép az áltudományos nézetek terjedése ellen.
"</t>
  </si>
  <si>
    <t>"Knowledge: Students are familiar with chemical and interdisciplinary professional knowledge required to natural scientific education. Students know how can cognize and interpret new results of waterchemistry. Students identify knowledge acquisition techniques of chemistry. Students are aware of waterchemical aspects of nature conversation and environmental protection.
Skills: Students are able to recognize and convey relationships between concepts, theories and facts of natural sciences. They are able to use waterchemical knowledge in related areas of natural sciences attachedly interdisciplinar perspectives of students. Students are able to apply and theoretical knowledge learned in waterchemistry in practice, and convey it to students. Students select and use methods and tools of waterchemistry fitting to their educational aims.
Attitude: Students are dedicated to informatively demonstrate and publicize learned natural scientific knowledge in smaller or larger communities. Students undertake correction of natural scientific attitude of the society, they act against spreading of pseudoscientific opinions.
"</t>
  </si>
  <si>
    <t>Két félévközi ZH és egy bemutatott prezentáció minősége alapján</t>
  </si>
  <si>
    <t>Based on two mid-term tests and the quality of a presentation prepared</t>
  </si>
  <si>
    <t>"Greenwood N. N., Earnshaw A.: Az elemek kémiája, Nemzeti Tankönyvkiadó, Budapest, III. 1997.
Korcsmáros Iván, Szőkefalvi-Nagy Zoltán: Szervetlen kémia, Tankönyvkiadó, Budapest,1980.
A vízminőség kárelhárítás kézikönyve, VIZDOK, Budapest, 1984.
Borda Jenő: Kémiai technológia, KLTE, TTK, Debrecen, 1988."</t>
  </si>
  <si>
    <t>ZTT8012</t>
  </si>
  <si>
    <t>Szakmódszertan 2.</t>
  </si>
  <si>
    <t>Methodology 2.</t>
  </si>
  <si>
    <t>A tantárgy célja a tanárjelöltek felkészítése a tanítási gyakorlatokra. A biológiatanításban alkalmazott módszerek gyakorlása. A biológia tananyag átadását szolgáló hatékony módszerek elsajátításával a tanárjelölt képes a pedagógiai, pszichológiai ismeretek alkalmazására a biológiatanításban annak érdekében, hogy a mai kor elvárásának megfelelő biológia tanárokká váljanak. Képesek a tanítványaik érdeklődését felkelteni a biológia tanulása iránt, továbbá képesek elősegíteni tanítványaik pályaorientációját ösztönözve őket a biológiát alkalmazó továbbtanulásra.</t>
  </si>
  <si>
    <t xml:space="preserve">The aim of the subject is to familiarize the students with the most important theoretical and practical knowledge and competencies. </t>
  </si>
  <si>
    <t>Tudás: Tervezés folyamatai
Tartalmi szabályozás szakspecifikus elemei
NAT, kerettanterv, helyi tanterv, pedagógia program, tanmenet óraterv, tankönyvek – tantárgyspecifikus  tartalma. 
Képesség: Az érdeklődés-felkeltés, motiválás lehetőségei, technikái és módszerei a biológia tantárgy tanítása során. A biológia tantárgyhoz kapcsolódó affektív célok, attitűdformálási lehetőségek. A projektmódszer szerepe a differenciált módszerek rendszerében és ennek alkalmazása. A biológiai fogalmak tanításának lépései, elvei, a tévképzetek feloldásának technikái. A biológiai ismeretek rögzítésének, megszilárdításának speciális módszerei. Attitüd:  A biológia szaktárgyi tényeinek és azok összefüggéseinek felismertetése, megerősítése. Különbségek és hasonlóságok megmutatása, illetve logikus elemzése a tananyag feldolgozása során. A feladat- és problémamegoldás szerepe és jelentősége a biológiai gondolkodás fejlesztésében.
 A biológiatanítás tárgyi feltételei. A tankönyvek szerepe a biológiatanításban, értékelésük, kiválasztásuk kritériumai. A számítógép, a multimédiás eszközök, az információs és kommunikációs technológia és az internet alkalmazása a biológia tanításában. A természettudományos kutatási módszerek alapjai. Mikrotanítások a tanult módszerek felhasználásával.</t>
  </si>
  <si>
    <t>Knowledge: Design processes
Specific elements of content regulation
NAT, framework curriculum, local curriculum, pedagogy program, lesson plan, textbooks - subject-specific content. The process of teaching the subject Biology, the levels of planning. Skills:The role of different working methods in the differentiated system of methods. The inductive and deductive concepts in Teaching Biology, knowledge and usage of theoretical and practical questions. The role of school books in Teaching Biology, their evaluation, the criteria of their choice. Attitude Application of ICT ( computers, Internet, ect.) in Teaching Biology. Micro-teaching with the use of the applicable methods.</t>
  </si>
  <si>
    <t xml:space="preserve">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Dobróné Tóth M., Egri S., Erlichné Bogdán K., Kiss S., Nyakóné Juhász K., Revákné Markóczi I., Sarka L., Teperics K., Tóthné Kosztin B., Tóth Z., Varga K., Vallner J. (2011) A természettudományok tanításának elméleti alapjai Elektronikus jegyzet, http://repetha.nyf.hu/. 
</t>
  </si>
  <si>
    <t>ZTT1233</t>
  </si>
  <si>
    <t>Természettudományos renszerek és komplexitása</t>
  </si>
  <si>
    <t>Natural science systems and theri complexity</t>
  </si>
  <si>
    <t>The course summarizes the most important mathematical skills that make students able to use and evaluate the results of biological and other experimental sciences. It includes the mathematics of biological and environmental applications. At the end of the 2nd semester (Biometrics 1-2), students will be able to evaluate the practical aspects of scientific data analysis and properly interpret them.</t>
  </si>
  <si>
    <t>Képes az élő és élettelen környezeti mintákra alkalmazható adatgyűjtésre, adatrögzítésre, az adatok feldolgozására és értelmezésére. Képes az alapvető statisztikai és adatértékelési módszerek használatára.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t>
  </si>
  <si>
    <t>Students are capable of collecting, recording, processing and interpreting data for living and lifeless environmental samples. Students are able to use basic statistical and data evaluation methods, they have the ability to select graphical analysis and appropriate methods for visualizing the results. They know the basic rules of application and the usage of statistical test methods and tools. They are able to interpret the results.</t>
  </si>
  <si>
    <t xml:space="preserve">Három félévközi ZH megfelelő teljesítése </t>
  </si>
  <si>
    <t>ZTT1234</t>
  </si>
  <si>
    <t>Vizuális kommunkáció alapjai 2.</t>
  </si>
  <si>
    <t>Basics of visual communication II.</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</si>
  <si>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</si>
  <si>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</si>
  <si>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autonómia: Felelősséggel gondolkozik a vizuális kommunikáció autonóm módon történő felhasználásáról.</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</si>
  <si>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</si>
  <si>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</si>
  <si>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ZTT1141</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</si>
  <si>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</si>
  <si>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</si>
  <si>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</si>
  <si>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</si>
  <si>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</si>
  <si>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</si>
  <si>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3 évközi ZH alapján</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</si>
  <si>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</si>
  <si>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</si>
  <si>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ZTT1243</t>
  </si>
  <si>
    <t>Modern biológia a természettudományban</t>
  </si>
  <si>
    <t xml:space="preserve">Modern biology in natural science </t>
  </si>
  <si>
    <t>Az általános mikrobiológia célja az ember számára nagy gyakorlati jelentőségű mikrobiológia tudományterület alapjainak megismertetése, elsajátítása. A mikrobiológia alapvető ismereteinek áttekintésével alapot kívánunk nyújtani hallgatóink általános biológiai-mikrobiológiai műveltségének bővítéséhez és a mikrobiológiára épülő további kurzusok megértéséhez. A hallgatók mikrobiológiai tanulmányai során egységes és jól körülhatárolt tudományterület alapjait és a mikroszkópikus méretű élőlények vizsgálatához szükséges sajátos és jellegzetes módszereket ismertetjük hallgatóinkkal. A tantárgy tartalma: A prokarióta és eukarióta mikroorganizmusok sejtfelépítésére, élettani jellegzetességeire, rendszertani besorolására vonatkozó ismeretek és tudományos elvek azonosítása. A mikroorganizmusoknak a természetben, a szárazföldi és vízi élettérben, az elemek körforgásában és más élőlényekkel való kapcsolatukban megnyilvánuló szerepének bemutatása és elemzése. Az emberi szervezet normál mikrobiótája. A tárgy áttekintést nyújt a prokarióták anyagcsere sokféleségéről, a baktériumok légzési folyamatiról és a fényhasznosításukról, a mikroorganizmusok felhasználási lehetőségeiről, a vírusok, gombák, zúzmók jellemzőiről.</t>
  </si>
  <si>
    <t xml:space="preserve">The aims of the course are to provide students with the most important concepts of general microbiology, with how to find new ways (ecological) to connect microbiology, to acquire critical thinking and scientific thinking skills and to apply the microbiology course contents to solve problems.
Students understand and comply with laboratory safety rules and procedures. They become proficient in handling the light microscope by using wet mounts and stained smears to differentiate between eucaryotic and procaryotic microbes. Students become proficient in characterizing “unknown” microbes by both microscopic and macroscopic techniques. Further content: Culture microbes on various media, observing their growth characteristics and factors affecting their growth. Relationship of microbes and food hygiene. Soil-, water- , air- microbes, as well as analysis of probiotic microorganisms.
</t>
  </si>
  <si>
    <t xml:space="preserve">Tudása: Rendelkezik a rendszerszerű alapvető természettudományos ismeretekkel.
A biológia alapvető részterületeinek (rendszertan, szervezettan, sejttan, ökológia) ismeretköreivel, tisztában van, amelyeket alkalmazni tud a prokariota és eukariota mikroorganizmusok sejtanatómiai, rendszertani, élettani jellemzésük során.
Képességek: Képes a különböző természettudományos szakterületek tudás- és ismeretanyaga közötti összefüggések felismerésére, integrációjára a környezet-miroba rendszerben.
Tudományos szempontok szerint képes rendszerezni a mikrobák felhasználási lehetőségeivel kapcsolatos ismereteit.
Attitüdök: Nyitott az újabb biológiai és más természettudományos kutatási eredmények megismerésére mikrobiológia témában.
</t>
  </si>
  <si>
    <t xml:space="preserve">Knowledge: Students have basic scientific knowledge. They are aware of the knowledge of basic areas of biology (systematics, organization, cell-study, ecology), which they can apply in the course of cell-anatomical, systematical and physiological characterization of prokaryotic and eukaryotic micro organizations.
Ability: Students are able to recognize and integrate the knowledge and correlations of the different scientific fields in environment-microbe system. He is able to methodize the utilization possibilities of microbes according to scientific points of view.
Attitude: Students are open-minded and use the latest biological and other scientific research results in the topic of microbiology.
</t>
  </si>
  <si>
    <t xml:space="preserve"> A vizsgára bocsátásnak nincs feltétele</t>
  </si>
  <si>
    <t xml:space="preserve"> No exam admission requirement</t>
  </si>
  <si>
    <t xml:space="preserve">Szabó I. M. (1992) A bioszféra mikrobiológiája I. Akadémiai Kiadó, Budapest p.1-695 ISBN 963-056388-6 Pesti M. (szerk.) (2001) Általános mikrobiológia, Dialóg Campus Kiadó, Pécs, p.1-295. ISBN 963-9123-71-4 Balázsy S., Naár Z., Tóth M., Szováti I. (2002) Mikrobiológiai gyakorlatok. Bessenyei Kiadó. Nyíregyháza. p. 1-150. ISBN 963-8385-15-8 </t>
  </si>
  <si>
    <t>Mindennapi fizika</t>
  </si>
  <si>
    <t>Everyday Physics</t>
  </si>
  <si>
    <t>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általános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Környezettudatos magatartás erősítése. A fizika biológiai, orvosi, mérnöki alkalmazásai.
A fizika modern, műszaki-technikai alkalmazásai: audiovizuális eszközök, távközlés, mobiltelefonok, GPS, mikro- és nanoelektronika, közlekedés, robotika. Alapvető, mindennapi gépészeti és elektronikai alkalmazások.</t>
  </si>
  <si>
    <t>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t>
  </si>
  <si>
    <t>Tudása:
Látja és értelmezni tudja, hogy a fizika hol és hogyan jelenik meg hétköznapokban, más tudományokban, technikai alkalmazásokban. Érti, hogy a fizika más területeken is jól alkalmazható problémaelemző képességeket fejleszt.
Tisztában van a szóbeli és írásbeli kifejezőkészség alapvető tanulás-módszertani jellegzetességeivel, hibáival.
Felkészült az informatikai ismereteknek a szaktárgy tanulása során való felhasználására.
Tisztában van a fizika szaktárgy etikai kérdéseivel.
Tudja, hogy okleveles fizikatanárként milyen területekre terjed ki saját, egyéni hatásköre és felelőssége az oktatás, a nevelés és a szemléletformálás terén.
Képességei:
Képes a diákok érdeklődését, nyitottságát kialakítani és fenntartani a fizika és a természettudományok iránt az életkornak, nemnek és a személyiségnek megfelelő motivációs eszközök alkalmazásával.
Az oktatott fizikai jelenségeket és törvényeket képes a tanulók életkori sajátosságaihoz, absztrakciós képességeihez és tudásszintjéhez igazodva bemutatni, kísérletekkel demonstrálni, kvalitatív, illetve kvantitatív szinten értelmezni, számításokkal alátámasztani.
Képes ismereteit átültetni a gyakorlatba, manuális tevékenységgel összekapcsolni. 
Megfelelő rutinnal alkalmazza a fizikai kísérleti eszközöket, a számítógépes szimulációs lehetőségeket és az interneten elérhető tudásanyagot.
Képes a megtanult tudományos ismeretek, az alapvető természeti jelenségekben megnyilvánuló fizikai törvények bemutatására, ismertetni tudja a mindennapi életben előforduló jelenségek és eszközök működésének természettudományos alapjait.
Rendelkezik alapvető tudománykommunikációs képességekkel.
Képes érzékeltetni tanulóival a természettudományok működésének lényegét, a közöttük lévő szoros kapcsolatot, és a társadalom és az egyén felelősségét a természeti környezet megőrzéséért.
Látja, illetve tanítványaival láttatni tudja a társadalom mindenkori technikai szintjének szoros kapcsolatát a természettudományos ismeretekkel.
Képes a különböző szakterületek tudás- és ismeretanyaga közötti összefüggések felismerésére, integrációjára.
Képes a fizika tantárgy mindenkori középszintű érettségi szintjére célzottan felkészíteni tanulóit.
Képes szakmai ismereteinek folyamatos megújítására.
Tanulóiban józan fenntartásokat épít ki minden olyan „új” elmélettel szemben, amely ellentmondásban áll az alapvető fizikai törvényekkel, illetve jellegzetes áltudományos vonásokkal bír.
Képes a fizika oktatásának segítségével annak alaptudományi jellegét kihasználva a műszaki, illetve más természettudományos tudásterületek iránti érdeklődés felkeltésére, a fizikai ismeretek, gondolkodásmód és problémamegoldás széles körű alkalmazhatóságának megmutatására.
Attitűdje:
Elkötelezett tanítványainak racionális gondolkodásra, logikus érvelésre, természettudományos megközelítésre, környezettudatos gondolkodásra nevelésében.
Elkötelezett szakmai és szakmódszertani ismereteinek bővítésére, megújítására.
Törekszik tanulóiban a mérlegelő gondolkodás kialakítására.
Elkötelezett a fizika színvonalas tanítása iránt, az igényes tanári munkára, a folyamatos önművelésre.</t>
  </si>
  <si>
    <t>Knowledge:
Can see and interpret where and how physics appears in everyday life, in other sciences and in technical applications. Can understand that physics develops skills in analysis and solving problems.
Is aware of the basic learning methodological features and errors of oral and written expressiveness.
Is prepared to use IT skills in learning the subject.
Is aware of the ethical issues of the subject of physics.
Knows the areas of individual competence and responsibility in education, upbringing and attitude formation as a graduate physics teacher.
Skills:
Able to develop and maintain students' interest and openness to physics and science using age-, gender-, and personality-appropriate motivation.
Is able to present the physical phenomena and laws in accordance with the age, abstraction abilities and level of knowledge of the students, to demonstrate them with experiments, to interpret them on a qualitative and quantitative level, and to support them with calculations.
Is able to convert the theoretical knowledge into practice and combine it with manual activities.
Can use appropriate physical experimental tools, computer simulation capabilities, and knowledge available online.
Able to present the learned scientific knowledge, the laws of physics manifested in the basic natural phenomena. Able to explain the scientific bases of the phenomena of the nature and the operation of  devices used in everyday life.
Has basic scientific communication skills.
Is able to convey to students the essence of the operation of the natural sciences, the close relationship between the branches of the natural science, and the responsibility of society and the individual for the preservation of the natural environment.
Able to see and can presend to his students the close connection between the current technical level of society and the knowledge of science.
Able to recognize and integrate the connections between the knowledge of different fields.
Is able to prepare students for the intermediate level of the physics subject.
Able to continuously update professional knowledge.
Can build sober reservations in students against any “new” theories that contradict the basic laws of physics or have distinctive pseudoscientific features.
With the help of the teaching of physics, is able to use basic scienctific character to arouse interest in technical and other fields of scientific knowledge, to show the wide applicability of physical knowledge, way of thinking and problem solving.
Attitude:
Is committed to educating students on rational thinking, logical reasoning, a scientific approach, and environmentally conscious thinking.
Is committed to expanding and renewing professional knowledge.
Strives to develop thoughtful thinking in students.
Is committed to quality education in physics and to continuous self-education.</t>
  </si>
  <si>
    <t>A gyakorlati jegy megszerzésének feltétele a félév során előírt kiselőadások és lehetőleg kísérletekkel illusztrált bemutatók megtartása, melyeken a tantárgyi programban felsorolt témákat kell feldolgozni, valamint egy félév végi ZH teljesítése, külön-külön legalább 50% eredménnyel.</t>
  </si>
  <si>
    <t>The prerequisite for obtaining the term grade is to give the required lectures during the semester and  presentations illustrated by experiments, and to complete an end-term test with a min. passing rate of 50%.</t>
  </si>
  <si>
    <t>1. Christoph Drösser, Csábító erők, Avagy a mindennapok fizikája, Athenaeum, 2011
2. Rókáné Kalydi Bea, 1000 kérdés és válasz a fizika köréből, Tóth Könyvkereskedés és Kiadó Kft, Debrecen, 2011
3. Hogy is van ez? Readers Digest Válogatás, 1995
4. A. I. Kitajgorodszkij, Fizika mindenkinek II, Gondolat, Budapest, 1984
5. Lukács Ernőné, Péter Ágnes, Tarján Rezsőné, Tarkabarka fizika, Móra könyvkiadó, 1977</t>
  </si>
  <si>
    <t>ZTT1154</t>
  </si>
  <si>
    <t>Mindennapi kémia</t>
  </si>
  <si>
    <t>Everyday chemistry</t>
  </si>
  <si>
    <t>A hallgatók ismerkedjenek meg a kémiai tudományok eredményeivel a mindennapi életben, vegyipari termékek szerepével napjainkban. A könnyűvegyipar fontosabb folyamatai, műveletei. Alapanyagok és segédanyagok feldolgozása. Festékek és lakkok. Mosó- és tisztítószerek. Folttisztítás. Növényi és állati kártevők elleni szerek. Kémia a konyhában. Tartósítószerek. Kozmetikai és fodrászipari cikkek. Hajápoló szerek. Illatosító anyagok. Tápszerek, italok, ízesítőanyagok. Fotóvegyszerek. Gyógyszerek. Mindennapjainkkal kapcsolatos kémiai folyamatok.</t>
  </si>
  <si>
    <t>The subject gives an overview of the  chemistry focusing on some interesting, important and latest results as well as the chemicals used every day. Chemical processes and operations. Processing of crude and subsidiary materials. Lacquers and dyes. Ingredients, detergents, stain removal. Fungicides, insecticides, pesticides, herbicides. Kitchen chemistry. Canning materials. Cosmetics, hairdressing materials. Nutriments, drinks, aroma compounds. Pharmaceuticals, drugs. Chemical proccesses in the everyday.</t>
  </si>
  <si>
    <t>A félév során írt zárthelyi dolgozatok és feladatok legalább 50%-os teljesítése.</t>
  </si>
  <si>
    <t>Completion at least 50 % of the practical tasks and assignments written during the semester.</t>
  </si>
  <si>
    <t>Simonyi Miklós: Emberek és molekulák - kémia a mindennapokban. Typotex, Budapest, 2020. ISBN: 978-963-4930-83-9 Alfred Vivian: Everyday Chemistry. Forgotten Books (2018) ISBN: 978-1330043578</t>
  </si>
  <si>
    <t>Szak neve:  Természettudomány-környezettan tanár (alapfokozat után 4 féléves)</t>
  </si>
  <si>
    <t>ZTT1143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</si>
</sst>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6"/>
      <color indexed="8"/>
      <name val="Arial"/>
      <family val="2"/>
      <charset val="238"/>
    </font>
    <font>
      <sz val="16"/>
      <color indexed="8"/>
      <name val="Arial"/>
      <family val="2"/>
      <charset val="238"/>
    </font>
    <font>
      <sz val="16"/>
      <color theme="1"/>
      <name val="Arial"/>
      <family val="2"/>
      <charset val="238"/>
    </font>
    <font>
      <sz val="11"/>
      <color indexed="9"/>
      <name val="Arial"/>
      <family val="2"/>
      <charset val="238"/>
    </font>
    <font>
      <b/>
      <sz val="11"/>
      <color indexed="8"/>
      <name val="Arial"/>
      <family val="2"/>
      <charset val="238"/>
    </font>
    <font>
      <sz val="11"/>
      <color rgb="FF000000"/>
      <name val="Arial"/>
      <family val="2"/>
      <charset val="238"/>
    </font>
    <font>
      <sz val="11"/>
      <name val="Arial"/>
      <family val="2"/>
      <charset val="238"/>
    </font>
    <font>
      <sz val="11"/>
      <color indexed="8"/>
      <name val="Arial"/>
      <family val="2"/>
      <charset val="238"/>
    </font>
    <font>
      <sz val="11"/>
      <color theme="1"/>
      <name val="Arial"/>
      <family val="2"/>
      <charset val="238"/>
    </font>
  </fonts>
  <fills count="7">
    <fill>
      <patternFill patternType="none"/>
    </fill>
    <fill>
      <patternFill patternType="gray125"/>
    </fill>
    <fill>
      <patternFill patternType="solid">
        <fgColor indexed="62"/>
        <bgColor indexed="9"/>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0"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Border="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0" borderId="0" xfId="0" applyFont="1" applyFill="1" applyBorder="1" applyAlignment="1">
      <alignment vertical="top" wrapText="1"/>
    </xf>
    <xf numFmtId="0" fontId="9" fillId="0" borderId="1" xfId="0" applyFont="1" applyBorder="1" applyAlignment="1">
      <alignment horizontal="left" vertical="center" wrapText="1"/>
    </xf>
    <xf numFmtId="0" fontId="9" fillId="4" borderId="1" xfId="0" applyFont="1" applyFill="1" applyBorder="1" applyAlignment="1">
      <alignment horizontal="left" vertical="center" wrapText="1"/>
    </xf>
    <xf numFmtId="0" fontId="9" fillId="4"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6" fillId="0" borderId="1" xfId="0" applyFont="1" applyBorder="1" applyAlignment="1">
      <alignment horizontal="left" vertical="top" wrapText="1"/>
    </xf>
    <xf numFmtId="0" fontId="7"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7"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vertical="top"/>
    </xf>
    <xf numFmtId="0" fontId="9" fillId="0" borderId="1" xfId="0" applyNumberFormat="1" applyFont="1" applyFill="1" applyBorder="1" applyAlignment="1">
      <alignment horizontal="left" vertical="top" wrapText="1"/>
    </xf>
    <xf numFmtId="0" fontId="7" fillId="3" borderId="1" xfId="0" applyFont="1" applyFill="1" applyBorder="1" applyAlignment="1">
      <alignment horizontal="left" vertical="center" wrapText="1"/>
    </xf>
    <xf numFmtId="0" fontId="6" fillId="4" borderId="1" xfId="0" applyFont="1" applyFill="1" applyBorder="1" applyAlignment="1">
      <alignment horizontal="left" vertical="top" wrapText="1"/>
    </xf>
    <xf numFmtId="0" fontId="7" fillId="3" borderId="1" xfId="0" applyFont="1" applyFill="1" applyBorder="1" applyAlignment="1">
      <alignment horizontal="left" vertical="center"/>
    </xf>
    <xf numFmtId="0" fontId="7" fillId="6" borderId="1" xfId="0" applyFont="1" applyFill="1" applyBorder="1" applyAlignment="1">
      <alignment horizontal="left" vertical="center" wrapText="1"/>
    </xf>
    <xf numFmtId="0" fontId="7" fillId="0" borderId="0" xfId="0" applyFont="1" applyFill="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8" fillId="0" borderId="0" xfId="0" applyFont="1" applyBorder="1" applyAlignment="1">
      <alignment horizontal="left" vertical="top" wrapText="1"/>
    </xf>
    <xf numFmtId="0" fontId="1"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tantargyleiras%20(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Janos_Istvan_tantarg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TDK/Desktop/K&#246;rnyezettudom&#225;nyi%20Int&#233;zet20211211/Mintatantervek%202022/tantargyleirasBiolBSC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Temp/Szep_T_tantargyleiras_sab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ermészettudomány-környezettan "/>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2022szeptember"/>
      <sheetName val="TantárgyleírásBiológus062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tabSelected="1" zoomScale="64" zoomScaleNormal="64" workbookViewId="0">
      <selection activeCell="A24" sqref="A24"/>
    </sheetView>
  </sheetViews>
  <sheetFormatPr defaultColWidth="0" defaultRowHeight="13.8" x14ac:dyDescent="0.3"/>
  <cols>
    <col min="1" max="1" width="10.33203125" style="40" customWidth="1"/>
    <col min="2" max="2" width="23.6640625" style="40" customWidth="1"/>
    <col min="3" max="3" width="24.44140625" style="40" customWidth="1"/>
    <col min="4" max="4" width="41.33203125" style="42" customWidth="1"/>
    <col min="5" max="5" width="43.6640625" style="42" customWidth="1"/>
    <col min="6" max="6" width="56.33203125" style="42" customWidth="1"/>
    <col min="7" max="7" width="42.44140625" style="42" customWidth="1"/>
    <col min="8" max="8" width="19.44140625" style="42" customWidth="1"/>
    <col min="9" max="9" width="20.5546875" style="42" customWidth="1"/>
    <col min="10" max="10" width="26.33203125" style="42" customWidth="1"/>
    <col min="11" max="11" width="28.109375" style="42" customWidth="1"/>
    <col min="12" max="12" width="43.109375" style="42" customWidth="1"/>
    <col min="13" max="13" width="0" style="41" hidden="1" customWidth="1"/>
    <col min="14" max="16384" width="32.6640625" style="41" hidden="1"/>
  </cols>
  <sheetData>
    <row r="1" spans="1:1024" s="5" customFormat="1" ht="21" x14ac:dyDescent="0.3">
      <c r="A1" s="1" t="s">
        <v>209</v>
      </c>
      <c r="B1" s="2"/>
      <c r="C1" s="2"/>
      <c r="D1" s="3"/>
      <c r="E1" s="4"/>
      <c r="F1" s="4"/>
      <c r="G1" s="4"/>
      <c r="H1" s="4"/>
      <c r="I1" s="4"/>
      <c r="J1" s="4"/>
      <c r="K1" s="4"/>
      <c r="L1" s="4"/>
    </row>
    <row r="2" spans="1:1024" s="7" customFormat="1" ht="21" x14ac:dyDescent="0.3">
      <c r="A2" s="6">
        <v>1</v>
      </c>
      <c r="B2" s="6">
        <v>2</v>
      </c>
      <c r="C2" s="6"/>
      <c r="D2" s="43">
        <v>3</v>
      </c>
      <c r="E2" s="43"/>
      <c r="F2" s="43">
        <v>4</v>
      </c>
      <c r="G2" s="43"/>
      <c r="H2" s="43">
        <v>5</v>
      </c>
      <c r="I2" s="43"/>
      <c r="J2" s="43">
        <v>6</v>
      </c>
      <c r="K2" s="43"/>
      <c r="L2" s="3">
        <v>7</v>
      </c>
    </row>
    <row r="3" spans="1:1024" s="10" customFormat="1" ht="27.6" x14ac:dyDescent="0.3">
      <c r="A3" s="8" t="s">
        <v>0</v>
      </c>
      <c r="B3" s="8" t="s">
        <v>1</v>
      </c>
      <c r="C3" s="8" t="s">
        <v>2</v>
      </c>
      <c r="D3" s="9" t="s">
        <v>3</v>
      </c>
      <c r="E3" s="9" t="s">
        <v>4</v>
      </c>
      <c r="F3" s="8" t="s">
        <v>5</v>
      </c>
      <c r="G3" s="8" t="s">
        <v>6</v>
      </c>
      <c r="H3" s="8" t="s">
        <v>7</v>
      </c>
      <c r="I3" s="8" t="s">
        <v>8</v>
      </c>
      <c r="J3" s="8" t="s">
        <v>9</v>
      </c>
      <c r="K3" s="8" t="s">
        <v>10</v>
      </c>
      <c r="L3" s="8" t="s">
        <v>11</v>
      </c>
    </row>
    <row r="4" spans="1:1024" s="18" customFormat="1" ht="289.8" x14ac:dyDescent="0.3">
      <c r="A4" s="11" t="s">
        <v>12</v>
      </c>
      <c r="B4" s="12" t="s">
        <v>13</v>
      </c>
      <c r="C4" s="13" t="s">
        <v>14</v>
      </c>
      <c r="D4" s="14" t="s">
        <v>15</v>
      </c>
      <c r="E4" s="15" t="s">
        <v>16</v>
      </c>
      <c r="F4" s="14" t="s">
        <v>17</v>
      </c>
      <c r="G4" s="15" t="s">
        <v>18</v>
      </c>
      <c r="H4" s="14" t="s">
        <v>19</v>
      </c>
      <c r="I4" s="15" t="str">
        <f>IF(ISBLANK(H4),"",VLOOKUP(H4,[2]Útmutató!$B$9:$C$12,2,FALSE))</f>
        <v>examination</v>
      </c>
      <c r="J4" s="16" t="s">
        <v>20</v>
      </c>
      <c r="K4" s="17" t="s">
        <v>21</v>
      </c>
      <c r="L4" s="14" t="s">
        <v>22</v>
      </c>
    </row>
    <row r="5" spans="1:1024" s="18" customFormat="1" ht="409.6" x14ac:dyDescent="0.3">
      <c r="A5" s="19" t="s">
        <v>201</v>
      </c>
      <c r="B5" s="19" t="s">
        <v>202</v>
      </c>
      <c r="C5" s="20" t="s">
        <v>203</v>
      </c>
      <c r="D5" s="22" t="s">
        <v>204</v>
      </c>
      <c r="E5" s="17" t="s">
        <v>205</v>
      </c>
      <c r="F5" s="26" t="s">
        <v>196</v>
      </c>
      <c r="G5" s="17" t="s">
        <v>197</v>
      </c>
      <c r="H5" s="22" t="s">
        <v>23</v>
      </c>
      <c r="I5" s="17" t="s">
        <v>24</v>
      </c>
      <c r="J5" s="22" t="s">
        <v>206</v>
      </c>
      <c r="K5" s="17" t="s">
        <v>207</v>
      </c>
      <c r="L5" s="22" t="s">
        <v>208</v>
      </c>
    </row>
    <row r="6" spans="1:1024" s="39" customFormat="1" ht="409.6" x14ac:dyDescent="0.3">
      <c r="A6" s="35" t="s">
        <v>172</v>
      </c>
      <c r="B6" s="12" t="s">
        <v>173</v>
      </c>
      <c r="C6" s="13" t="s">
        <v>174</v>
      </c>
      <c r="D6" s="31" t="s">
        <v>175</v>
      </c>
      <c r="E6" s="30" t="s">
        <v>176</v>
      </c>
      <c r="F6" s="31" t="s">
        <v>177</v>
      </c>
      <c r="G6" s="30" t="s">
        <v>178</v>
      </c>
      <c r="H6" s="31" t="s">
        <v>23</v>
      </c>
      <c r="I6" s="30" t="str">
        <f>IF(ISBLANK(H6),"",VLOOKUP(H6,[3]Útmutató!$B$9:$C$12,2,FALSE))</f>
        <v>term grade</v>
      </c>
      <c r="J6" s="31" t="s">
        <v>179</v>
      </c>
      <c r="K6" s="30" t="s">
        <v>180</v>
      </c>
      <c r="L6" s="31" t="s">
        <v>181</v>
      </c>
    </row>
    <row r="7" spans="1:1024" s="18" customFormat="1" ht="179.4" x14ac:dyDescent="0.3">
      <c r="A7" s="23" t="s">
        <v>28</v>
      </c>
      <c r="B7" s="24" t="s">
        <v>29</v>
      </c>
      <c r="C7" s="25" t="s">
        <v>30</v>
      </c>
      <c r="D7" s="26" t="s">
        <v>31</v>
      </c>
      <c r="E7" s="15" t="s">
        <v>32</v>
      </c>
      <c r="F7" s="26" t="s">
        <v>33</v>
      </c>
      <c r="G7" s="15" t="s">
        <v>34</v>
      </c>
      <c r="H7" s="26" t="s">
        <v>27</v>
      </c>
      <c r="I7" s="15" t="s">
        <v>24</v>
      </c>
      <c r="J7" s="26" t="s">
        <v>35</v>
      </c>
      <c r="K7" s="15" t="s">
        <v>36</v>
      </c>
      <c r="L7" s="26" t="s">
        <v>37</v>
      </c>
    </row>
    <row r="8" spans="1:1024" s="18" customFormat="1" ht="409.6" x14ac:dyDescent="0.3">
      <c r="A8" s="19" t="s">
        <v>210</v>
      </c>
      <c r="B8" s="19" t="s">
        <v>192</v>
      </c>
      <c r="C8" s="20" t="s">
        <v>193</v>
      </c>
      <c r="D8" s="22" t="s">
        <v>194</v>
      </c>
      <c r="E8" s="17" t="s">
        <v>195</v>
      </c>
      <c r="F8" s="26" t="s">
        <v>196</v>
      </c>
      <c r="G8" s="17" t="s">
        <v>197</v>
      </c>
      <c r="H8" s="22" t="s">
        <v>23</v>
      </c>
      <c r="I8" s="17" t="s">
        <v>24</v>
      </c>
      <c r="J8" s="22" t="s">
        <v>198</v>
      </c>
      <c r="K8" s="17" t="s">
        <v>199</v>
      </c>
      <c r="L8" s="22" t="s">
        <v>200</v>
      </c>
    </row>
    <row r="9" spans="1:1024" s="18" customFormat="1" ht="303.60000000000002" x14ac:dyDescent="0.3">
      <c r="A9" s="23" t="s">
        <v>39</v>
      </c>
      <c r="B9" s="24" t="s">
        <v>40</v>
      </c>
      <c r="C9" s="25" t="s">
        <v>41</v>
      </c>
      <c r="D9" s="26" t="s">
        <v>42</v>
      </c>
      <c r="E9" s="15" t="s">
        <v>43</v>
      </c>
      <c r="F9" s="26" t="s">
        <v>44</v>
      </c>
      <c r="G9" s="15" t="s">
        <v>45</v>
      </c>
      <c r="H9" s="26" t="s">
        <v>27</v>
      </c>
      <c r="I9" s="15" t="s">
        <v>24</v>
      </c>
      <c r="J9" s="26" t="s">
        <v>46</v>
      </c>
      <c r="K9" s="15" t="s">
        <v>47</v>
      </c>
      <c r="L9" s="26" t="s">
        <v>48</v>
      </c>
    </row>
    <row r="10" spans="1:1024" s="18" customFormat="1" ht="288.75" customHeight="1" x14ac:dyDescent="0.3">
      <c r="A10" s="23" t="s">
        <v>157</v>
      </c>
      <c r="B10" s="24" t="s">
        <v>158</v>
      </c>
      <c r="C10" s="25" t="s">
        <v>159</v>
      </c>
      <c r="D10" s="14" t="s">
        <v>119</v>
      </c>
      <c r="E10" s="15" t="s">
        <v>160</v>
      </c>
      <c r="F10" s="14" t="s">
        <v>161</v>
      </c>
      <c r="G10" s="15" t="s">
        <v>162</v>
      </c>
      <c r="H10" s="14" t="s">
        <v>23</v>
      </c>
      <c r="I10" s="15" t="s">
        <v>24</v>
      </c>
      <c r="J10" s="14" t="s">
        <v>163</v>
      </c>
      <c r="K10" s="15" t="s">
        <v>120</v>
      </c>
      <c r="L10" s="14" t="s">
        <v>121</v>
      </c>
    </row>
    <row r="11" spans="1:1024" s="18" customFormat="1" ht="212.25" customHeight="1" x14ac:dyDescent="0.3">
      <c r="A11" s="23" t="s">
        <v>50</v>
      </c>
      <c r="B11" s="24" t="s">
        <v>51</v>
      </c>
      <c r="C11" s="25" t="s">
        <v>52</v>
      </c>
      <c r="D11" s="26" t="s">
        <v>53</v>
      </c>
      <c r="E11" s="15" t="s">
        <v>54</v>
      </c>
      <c r="F11" s="26" t="s">
        <v>33</v>
      </c>
      <c r="G11" s="15" t="s">
        <v>34</v>
      </c>
      <c r="H11" s="26" t="s">
        <v>27</v>
      </c>
      <c r="I11" s="15" t="s">
        <v>49</v>
      </c>
      <c r="J11" s="26" t="s">
        <v>35</v>
      </c>
      <c r="K11" s="15" t="s">
        <v>36</v>
      </c>
      <c r="L11" s="26" t="s">
        <v>55</v>
      </c>
    </row>
    <row r="12" spans="1:1024" s="18" customFormat="1" ht="409.6" x14ac:dyDescent="0.3">
      <c r="A12" s="23" t="s">
        <v>182</v>
      </c>
      <c r="B12" s="24" t="s">
        <v>183</v>
      </c>
      <c r="C12" s="25" t="s">
        <v>184</v>
      </c>
      <c r="D12" s="16" t="s">
        <v>185</v>
      </c>
      <c r="E12" s="17" t="s">
        <v>186</v>
      </c>
      <c r="F12" s="16" t="s">
        <v>187</v>
      </c>
      <c r="G12" s="17" t="s">
        <v>188</v>
      </c>
      <c r="H12" s="16" t="s">
        <v>19</v>
      </c>
      <c r="I12" s="17" t="s">
        <v>38</v>
      </c>
      <c r="J12" s="14" t="s">
        <v>189</v>
      </c>
      <c r="K12" s="15" t="s">
        <v>190</v>
      </c>
      <c r="L12" s="34" t="s">
        <v>191</v>
      </c>
    </row>
    <row r="13" spans="1:1024" s="18" customFormat="1" ht="409.6" x14ac:dyDescent="0.3">
      <c r="A13" s="23" t="s">
        <v>122</v>
      </c>
      <c r="B13" s="24" t="s">
        <v>123</v>
      </c>
      <c r="C13" s="25" t="s">
        <v>124</v>
      </c>
      <c r="D13" s="14" t="s">
        <v>125</v>
      </c>
      <c r="E13" s="15" t="s">
        <v>126</v>
      </c>
      <c r="F13" s="14" t="s">
        <v>127</v>
      </c>
      <c r="G13" s="15" t="s">
        <v>128</v>
      </c>
      <c r="H13" s="16" t="s">
        <v>23</v>
      </c>
      <c r="I13" s="17" t="s">
        <v>24</v>
      </c>
      <c r="J13" s="14" t="s">
        <v>129</v>
      </c>
      <c r="K13" s="15" t="s">
        <v>130</v>
      </c>
      <c r="L13" s="31" t="s">
        <v>131</v>
      </c>
    </row>
    <row r="14" spans="1:1024" s="33" customFormat="1" ht="369.75" customHeight="1" x14ac:dyDescent="0.3">
      <c r="A14" s="27" t="s">
        <v>56</v>
      </c>
      <c r="B14" s="27" t="s">
        <v>57</v>
      </c>
      <c r="C14" s="28" t="s">
        <v>58</v>
      </c>
      <c r="D14" s="29" t="s">
        <v>59</v>
      </c>
      <c r="E14" s="30" t="s">
        <v>60</v>
      </c>
      <c r="F14" s="29" t="s">
        <v>61</v>
      </c>
      <c r="G14" s="30" t="s">
        <v>62</v>
      </c>
      <c r="H14" s="31" t="s">
        <v>23</v>
      </c>
      <c r="I14" s="30" t="s">
        <v>24</v>
      </c>
      <c r="J14" s="29" t="s">
        <v>63</v>
      </c>
      <c r="K14" s="30" t="s">
        <v>64</v>
      </c>
      <c r="L14" s="29" t="s">
        <v>65</v>
      </c>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c r="IV14" s="32"/>
      <c r="IW14" s="32"/>
      <c r="IX14" s="32"/>
      <c r="IY14" s="32"/>
      <c r="IZ14" s="32"/>
      <c r="JA14" s="32"/>
      <c r="JB14" s="32"/>
      <c r="JC14" s="32"/>
      <c r="JD14" s="32"/>
      <c r="JE14" s="32"/>
      <c r="JF14" s="32"/>
      <c r="JG14" s="32"/>
      <c r="JH14" s="32"/>
      <c r="JI14" s="32"/>
      <c r="JJ14" s="32"/>
      <c r="JK14" s="32"/>
      <c r="JL14" s="32"/>
      <c r="JM14" s="32"/>
      <c r="JN14" s="32"/>
      <c r="JO14" s="32"/>
      <c r="JP14" s="32"/>
      <c r="JQ14" s="32"/>
      <c r="JR14" s="32"/>
      <c r="JS14" s="32"/>
      <c r="JT14" s="32"/>
      <c r="JU14" s="32"/>
      <c r="JV14" s="32"/>
      <c r="JW14" s="32"/>
      <c r="JX14" s="32"/>
      <c r="JY14" s="32"/>
      <c r="JZ14" s="32"/>
      <c r="KA14" s="32"/>
      <c r="KB14" s="32"/>
      <c r="KC14" s="32"/>
      <c r="KD14" s="32"/>
      <c r="KE14" s="32"/>
      <c r="KF14" s="32"/>
      <c r="KG14" s="32"/>
      <c r="KH14" s="32"/>
      <c r="KI14" s="32"/>
      <c r="KJ14" s="32"/>
      <c r="KK14" s="32"/>
      <c r="KL14" s="32"/>
      <c r="KM14" s="32"/>
      <c r="KN14" s="32"/>
      <c r="KO14" s="32"/>
      <c r="KP14" s="32"/>
      <c r="KQ14" s="32"/>
      <c r="KR14" s="32"/>
      <c r="KS14" s="32"/>
      <c r="KT14" s="32"/>
      <c r="KU14" s="32"/>
      <c r="KV14" s="32"/>
      <c r="KW14" s="32"/>
      <c r="KX14" s="32"/>
      <c r="KY14" s="32"/>
      <c r="KZ14" s="32"/>
      <c r="LA14" s="32"/>
      <c r="LB14" s="32"/>
      <c r="LC14" s="32"/>
      <c r="LD14" s="32"/>
      <c r="LE14" s="32"/>
      <c r="LF14" s="32"/>
      <c r="LG14" s="32"/>
      <c r="LH14" s="32"/>
      <c r="LI14" s="32"/>
      <c r="LJ14" s="32"/>
      <c r="LK14" s="32"/>
      <c r="LL14" s="32"/>
      <c r="LM14" s="32"/>
      <c r="LN14" s="32"/>
      <c r="LO14" s="32"/>
      <c r="LP14" s="32"/>
      <c r="LQ14" s="32"/>
      <c r="LR14" s="32"/>
      <c r="LS14" s="32"/>
      <c r="LT14" s="32"/>
      <c r="LU14" s="32"/>
      <c r="LV14" s="32"/>
      <c r="LW14" s="32"/>
      <c r="LX14" s="32"/>
      <c r="LY14" s="32"/>
      <c r="LZ14" s="32"/>
      <c r="MA14" s="32"/>
      <c r="MB14" s="32"/>
      <c r="MC14" s="32"/>
      <c r="MD14" s="32"/>
      <c r="ME14" s="32"/>
      <c r="MF14" s="32"/>
      <c r="MG14" s="32"/>
      <c r="MH14" s="32"/>
      <c r="MI14" s="32"/>
      <c r="MJ14" s="32"/>
      <c r="MK14" s="32"/>
      <c r="ML14" s="32"/>
      <c r="MM14" s="32"/>
      <c r="MN14" s="32"/>
      <c r="MO14" s="32"/>
      <c r="MP14" s="32"/>
      <c r="MQ14" s="32"/>
      <c r="MR14" s="32"/>
      <c r="MS14" s="32"/>
      <c r="MT14" s="32"/>
      <c r="MU14" s="32"/>
      <c r="MV14" s="32"/>
      <c r="MW14" s="32"/>
      <c r="MX14" s="32"/>
      <c r="MY14" s="32"/>
      <c r="MZ14" s="32"/>
      <c r="NA14" s="32"/>
      <c r="NB14" s="32"/>
      <c r="NC14" s="32"/>
      <c r="ND14" s="32"/>
      <c r="NE14" s="32"/>
      <c r="NF14" s="32"/>
      <c r="NG14" s="32"/>
      <c r="NH14" s="32"/>
      <c r="NI14" s="32"/>
      <c r="NJ14" s="32"/>
      <c r="NK14" s="32"/>
      <c r="NL14" s="32"/>
      <c r="NM14" s="32"/>
      <c r="NN14" s="32"/>
      <c r="NO14" s="32"/>
      <c r="NP14" s="32"/>
      <c r="NQ14" s="32"/>
      <c r="NR14" s="32"/>
      <c r="NS14" s="32"/>
      <c r="NT14" s="32"/>
      <c r="NU14" s="32"/>
      <c r="NV14" s="32"/>
      <c r="NW14" s="32"/>
      <c r="NX14" s="32"/>
      <c r="NY14" s="32"/>
      <c r="NZ14" s="32"/>
      <c r="OA14" s="32"/>
      <c r="OB14" s="32"/>
      <c r="OC14" s="32"/>
      <c r="OD14" s="32"/>
      <c r="OE14" s="32"/>
      <c r="OF14" s="32"/>
      <c r="OG14" s="32"/>
      <c r="OH14" s="32"/>
      <c r="OI14" s="32"/>
      <c r="OJ14" s="32"/>
      <c r="OK14" s="32"/>
      <c r="OL14" s="32"/>
      <c r="OM14" s="32"/>
      <c r="ON14" s="32"/>
      <c r="OO14" s="32"/>
      <c r="OP14" s="32"/>
      <c r="OQ14" s="32"/>
      <c r="OR14" s="32"/>
      <c r="OS14" s="32"/>
      <c r="OT14" s="32"/>
      <c r="OU14" s="32"/>
      <c r="OV14" s="32"/>
      <c r="OW14" s="32"/>
      <c r="OX14" s="32"/>
      <c r="OY14" s="32"/>
      <c r="OZ14" s="32"/>
      <c r="PA14" s="32"/>
      <c r="PB14" s="32"/>
      <c r="PC14" s="32"/>
      <c r="PD14" s="32"/>
      <c r="PE14" s="32"/>
      <c r="PF14" s="32"/>
      <c r="PG14" s="32"/>
      <c r="PH14" s="32"/>
      <c r="PI14" s="32"/>
      <c r="PJ14" s="32"/>
      <c r="PK14" s="32"/>
      <c r="PL14" s="32"/>
      <c r="PM14" s="32"/>
      <c r="PN14" s="32"/>
      <c r="PO14" s="32"/>
      <c r="PP14" s="32"/>
      <c r="PQ14" s="32"/>
      <c r="PR14" s="32"/>
      <c r="PS14" s="32"/>
      <c r="PT14" s="32"/>
      <c r="PU14" s="32"/>
      <c r="PV14" s="32"/>
      <c r="PW14" s="32"/>
      <c r="PX14" s="32"/>
      <c r="PY14" s="32"/>
      <c r="PZ14" s="32"/>
      <c r="QA14" s="32"/>
      <c r="QB14" s="32"/>
      <c r="QC14" s="32"/>
      <c r="QD14" s="32"/>
      <c r="QE14" s="32"/>
      <c r="QF14" s="32"/>
      <c r="QG14" s="32"/>
      <c r="QH14" s="32"/>
      <c r="QI14" s="32"/>
      <c r="QJ14" s="32"/>
      <c r="QK14" s="32"/>
      <c r="QL14" s="32"/>
      <c r="QM14" s="32"/>
      <c r="QN14" s="32"/>
      <c r="QO14" s="32"/>
      <c r="QP14" s="32"/>
      <c r="QQ14" s="32"/>
      <c r="QR14" s="32"/>
      <c r="QS14" s="32"/>
      <c r="QT14" s="32"/>
      <c r="QU14" s="32"/>
      <c r="QV14" s="32"/>
      <c r="QW14" s="32"/>
      <c r="QX14" s="32"/>
      <c r="QY14" s="32"/>
      <c r="QZ14" s="32"/>
      <c r="RA14" s="32"/>
      <c r="RB14" s="32"/>
      <c r="RC14" s="32"/>
      <c r="RD14" s="32"/>
      <c r="RE14" s="32"/>
      <c r="RF14" s="32"/>
      <c r="RG14" s="32"/>
      <c r="RH14" s="32"/>
      <c r="RI14" s="32"/>
      <c r="RJ14" s="32"/>
      <c r="RK14" s="32"/>
      <c r="RL14" s="32"/>
      <c r="RM14" s="32"/>
      <c r="RN14" s="32"/>
      <c r="RO14" s="32"/>
      <c r="RP14" s="32"/>
      <c r="RQ14" s="32"/>
      <c r="RR14" s="32"/>
      <c r="RS14" s="32"/>
      <c r="RT14" s="32"/>
      <c r="RU14" s="32"/>
      <c r="RV14" s="32"/>
      <c r="RW14" s="32"/>
      <c r="RX14" s="32"/>
      <c r="RY14" s="32"/>
      <c r="RZ14" s="32"/>
      <c r="SA14" s="32"/>
      <c r="SB14" s="32"/>
      <c r="SC14" s="32"/>
      <c r="SD14" s="32"/>
      <c r="SE14" s="32"/>
      <c r="SF14" s="32"/>
      <c r="SG14" s="32"/>
      <c r="SH14" s="32"/>
      <c r="SI14" s="32"/>
      <c r="SJ14" s="32"/>
      <c r="SK14" s="32"/>
      <c r="SL14" s="32"/>
      <c r="SM14" s="32"/>
      <c r="SN14" s="32"/>
      <c r="SO14" s="32"/>
      <c r="SP14" s="32"/>
      <c r="SQ14" s="32"/>
      <c r="SR14" s="32"/>
      <c r="SS14" s="32"/>
      <c r="ST14" s="32"/>
      <c r="SU14" s="32"/>
      <c r="SV14" s="32"/>
      <c r="SW14" s="32"/>
      <c r="SX14" s="32"/>
      <c r="SY14" s="32"/>
      <c r="SZ14" s="32"/>
      <c r="TA14" s="32"/>
      <c r="TB14" s="32"/>
      <c r="TC14" s="32"/>
      <c r="TD14" s="32"/>
      <c r="TE14" s="32"/>
      <c r="TF14" s="32"/>
      <c r="TG14" s="32"/>
      <c r="TH14" s="32"/>
      <c r="TI14" s="32"/>
      <c r="TJ14" s="32"/>
      <c r="TK14" s="32"/>
      <c r="TL14" s="32"/>
      <c r="TM14" s="32"/>
      <c r="TN14" s="32"/>
      <c r="TO14" s="32"/>
      <c r="TP14" s="32"/>
      <c r="TQ14" s="32"/>
      <c r="TR14" s="32"/>
      <c r="TS14" s="32"/>
      <c r="TT14" s="32"/>
      <c r="TU14" s="32"/>
      <c r="TV14" s="32"/>
      <c r="TW14" s="32"/>
      <c r="TX14" s="32"/>
      <c r="TY14" s="32"/>
      <c r="TZ14" s="32"/>
      <c r="UA14" s="32"/>
      <c r="UB14" s="32"/>
      <c r="UC14" s="32"/>
      <c r="UD14" s="32"/>
      <c r="UE14" s="32"/>
      <c r="UF14" s="32"/>
      <c r="UG14" s="32"/>
      <c r="UH14" s="32"/>
      <c r="UI14" s="32"/>
      <c r="UJ14" s="32"/>
      <c r="UK14" s="32"/>
      <c r="UL14" s="32"/>
      <c r="UM14" s="32"/>
      <c r="UN14" s="32"/>
      <c r="UO14" s="32"/>
      <c r="UP14" s="32"/>
      <c r="UQ14" s="32"/>
      <c r="UR14" s="32"/>
      <c r="US14" s="32"/>
      <c r="UT14" s="32"/>
      <c r="UU14" s="32"/>
      <c r="UV14" s="32"/>
      <c r="UW14" s="32"/>
      <c r="UX14" s="32"/>
      <c r="UY14" s="32"/>
      <c r="UZ14" s="32"/>
      <c r="VA14" s="32"/>
      <c r="VB14" s="32"/>
      <c r="VC14" s="32"/>
      <c r="VD14" s="32"/>
      <c r="VE14" s="32"/>
      <c r="VF14" s="32"/>
      <c r="VG14" s="32"/>
      <c r="VH14" s="32"/>
      <c r="VI14" s="32"/>
      <c r="VJ14" s="32"/>
      <c r="VK14" s="32"/>
      <c r="VL14" s="32"/>
      <c r="VM14" s="32"/>
      <c r="VN14" s="32"/>
      <c r="VO14" s="32"/>
      <c r="VP14" s="32"/>
      <c r="VQ14" s="32"/>
      <c r="VR14" s="32"/>
      <c r="VS14" s="32"/>
      <c r="VT14" s="32"/>
      <c r="VU14" s="32"/>
      <c r="VV14" s="32"/>
      <c r="VW14" s="32"/>
      <c r="VX14" s="32"/>
      <c r="VY14" s="32"/>
      <c r="VZ14" s="32"/>
      <c r="WA14" s="32"/>
      <c r="WB14" s="32"/>
      <c r="WC14" s="32"/>
      <c r="WD14" s="32"/>
      <c r="WE14" s="32"/>
      <c r="WF14" s="32"/>
      <c r="WG14" s="32"/>
      <c r="WH14" s="32"/>
      <c r="WI14" s="32"/>
      <c r="WJ14" s="32"/>
      <c r="WK14" s="32"/>
      <c r="WL14" s="32"/>
      <c r="WM14" s="32"/>
      <c r="WN14" s="32"/>
      <c r="WO14" s="32"/>
      <c r="WP14" s="32"/>
      <c r="WQ14" s="32"/>
      <c r="WR14" s="32"/>
      <c r="WS14" s="32"/>
      <c r="WT14" s="32"/>
      <c r="WU14" s="32"/>
      <c r="WV14" s="32"/>
      <c r="WW14" s="32"/>
      <c r="WX14" s="32"/>
      <c r="WY14" s="32"/>
      <c r="WZ14" s="32"/>
      <c r="XA14" s="32"/>
      <c r="XB14" s="32"/>
      <c r="XC14" s="32"/>
      <c r="XD14" s="32"/>
      <c r="XE14" s="32"/>
      <c r="XF14" s="32"/>
      <c r="XG14" s="32"/>
      <c r="XH14" s="32"/>
      <c r="XI14" s="32"/>
      <c r="XJ14" s="32"/>
      <c r="XK14" s="32"/>
      <c r="XL14" s="32"/>
      <c r="XM14" s="32"/>
      <c r="XN14" s="32"/>
      <c r="XO14" s="32"/>
      <c r="XP14" s="32"/>
      <c r="XQ14" s="32"/>
      <c r="XR14" s="32"/>
      <c r="XS14" s="32"/>
      <c r="XT14" s="32"/>
      <c r="XU14" s="32"/>
      <c r="XV14" s="32"/>
      <c r="XW14" s="32"/>
      <c r="XX14" s="32"/>
      <c r="XY14" s="32"/>
      <c r="XZ14" s="32"/>
      <c r="YA14" s="32"/>
      <c r="YB14" s="32"/>
      <c r="YC14" s="32"/>
      <c r="YD14" s="32"/>
      <c r="YE14" s="32"/>
      <c r="YF14" s="32"/>
      <c r="YG14" s="32"/>
      <c r="YH14" s="32"/>
      <c r="YI14" s="32"/>
      <c r="YJ14" s="32"/>
      <c r="YK14" s="32"/>
      <c r="YL14" s="32"/>
      <c r="YM14" s="32"/>
      <c r="YN14" s="32"/>
      <c r="YO14" s="32"/>
      <c r="YP14" s="32"/>
      <c r="YQ14" s="32"/>
      <c r="YR14" s="32"/>
      <c r="YS14" s="32"/>
      <c r="YT14" s="32"/>
      <c r="YU14" s="32"/>
      <c r="YV14" s="32"/>
      <c r="YW14" s="32"/>
      <c r="YX14" s="32"/>
      <c r="YY14" s="32"/>
      <c r="YZ14" s="32"/>
      <c r="ZA14" s="32"/>
      <c r="ZB14" s="32"/>
      <c r="ZC14" s="32"/>
      <c r="ZD14" s="32"/>
      <c r="ZE14" s="32"/>
      <c r="ZF14" s="32"/>
      <c r="ZG14" s="32"/>
      <c r="ZH14" s="32"/>
      <c r="ZI14" s="32"/>
      <c r="ZJ14" s="32"/>
      <c r="ZK14" s="32"/>
      <c r="ZL14" s="32"/>
      <c r="ZM14" s="32"/>
      <c r="ZN14" s="32"/>
      <c r="ZO14" s="32"/>
      <c r="ZP14" s="32"/>
      <c r="ZQ14" s="32"/>
      <c r="ZR14" s="32"/>
      <c r="ZS14" s="32"/>
      <c r="ZT14" s="32"/>
      <c r="ZU14" s="32"/>
      <c r="ZV14" s="32"/>
      <c r="ZW14" s="32"/>
      <c r="ZX14" s="32"/>
      <c r="ZY14" s="32"/>
      <c r="ZZ14" s="32"/>
      <c r="AAA14" s="32"/>
      <c r="AAB14" s="32"/>
      <c r="AAC14" s="32"/>
      <c r="AAD14" s="32"/>
      <c r="AAE14" s="32"/>
      <c r="AAF14" s="32"/>
      <c r="AAG14" s="32"/>
      <c r="AAH14" s="32"/>
      <c r="AAI14" s="32"/>
      <c r="AAJ14" s="32"/>
      <c r="AAK14" s="32"/>
      <c r="AAL14" s="32"/>
      <c r="AAM14" s="32"/>
      <c r="AAN14" s="32"/>
      <c r="AAO14" s="32"/>
      <c r="AAP14" s="32"/>
      <c r="AAQ14" s="32"/>
      <c r="AAR14" s="32"/>
      <c r="AAS14" s="32"/>
      <c r="AAT14" s="32"/>
      <c r="AAU14" s="32"/>
      <c r="AAV14" s="32"/>
      <c r="AAW14" s="32"/>
      <c r="AAX14" s="32"/>
      <c r="AAY14" s="32"/>
      <c r="AAZ14" s="32"/>
      <c r="ABA14" s="32"/>
      <c r="ABB14" s="32"/>
      <c r="ABC14" s="32"/>
      <c r="ABD14" s="32"/>
      <c r="ABE14" s="32"/>
      <c r="ABF14" s="32"/>
      <c r="ABG14" s="32"/>
      <c r="ABH14" s="32"/>
      <c r="ABI14" s="32"/>
      <c r="ABJ14" s="32"/>
      <c r="ABK14" s="32"/>
      <c r="ABL14" s="32"/>
      <c r="ABM14" s="32"/>
      <c r="ABN14" s="32"/>
      <c r="ABO14" s="32"/>
      <c r="ABP14" s="32"/>
      <c r="ABQ14" s="32"/>
      <c r="ABR14" s="32"/>
      <c r="ABS14" s="32"/>
      <c r="ABT14" s="32"/>
      <c r="ABU14" s="32"/>
      <c r="ABV14" s="32"/>
      <c r="ABW14" s="32"/>
      <c r="ABX14" s="32"/>
      <c r="ABY14" s="32"/>
      <c r="ABZ14" s="32"/>
      <c r="ACA14" s="32"/>
      <c r="ACB14" s="32"/>
      <c r="ACC14" s="32"/>
      <c r="ACD14" s="32"/>
      <c r="ACE14" s="32"/>
      <c r="ACF14" s="32"/>
      <c r="ACG14" s="32"/>
      <c r="ACH14" s="32"/>
      <c r="ACI14" s="32"/>
      <c r="ACJ14" s="32"/>
      <c r="ACK14" s="32"/>
      <c r="ACL14" s="32"/>
      <c r="ACM14" s="32"/>
      <c r="ACN14" s="32"/>
      <c r="ACO14" s="32"/>
      <c r="ACP14" s="32"/>
      <c r="ACQ14" s="32"/>
      <c r="ACR14" s="32"/>
      <c r="ACS14" s="32"/>
      <c r="ACT14" s="32"/>
      <c r="ACU14" s="32"/>
      <c r="ACV14" s="32"/>
      <c r="ACW14" s="32"/>
      <c r="ACX14" s="32"/>
      <c r="ACY14" s="32"/>
      <c r="ACZ14" s="32"/>
      <c r="ADA14" s="32"/>
      <c r="ADB14" s="32"/>
      <c r="ADC14" s="32"/>
      <c r="ADD14" s="32"/>
      <c r="ADE14" s="32"/>
      <c r="ADF14" s="32"/>
      <c r="ADG14" s="32"/>
      <c r="ADH14" s="32"/>
      <c r="ADI14" s="32"/>
      <c r="ADJ14" s="32"/>
      <c r="ADK14" s="32"/>
      <c r="ADL14" s="32"/>
      <c r="ADM14" s="32"/>
      <c r="ADN14" s="32"/>
      <c r="ADO14" s="32"/>
      <c r="ADP14" s="32"/>
      <c r="ADQ14" s="32"/>
      <c r="ADR14" s="32"/>
      <c r="ADS14" s="32"/>
      <c r="ADT14" s="32"/>
      <c r="ADU14" s="32"/>
      <c r="ADV14" s="32"/>
      <c r="ADW14" s="32"/>
      <c r="ADX14" s="32"/>
      <c r="ADY14" s="32"/>
      <c r="ADZ14" s="32"/>
      <c r="AEA14" s="32"/>
      <c r="AEB14" s="32"/>
      <c r="AEC14" s="32"/>
      <c r="AED14" s="32"/>
      <c r="AEE14" s="32"/>
      <c r="AEF14" s="32"/>
      <c r="AEG14" s="32"/>
      <c r="AEH14" s="32"/>
      <c r="AEI14" s="32"/>
      <c r="AEJ14" s="32"/>
      <c r="AEK14" s="32"/>
      <c r="AEL14" s="32"/>
      <c r="AEM14" s="32"/>
      <c r="AEN14" s="32"/>
      <c r="AEO14" s="32"/>
      <c r="AEP14" s="32"/>
      <c r="AEQ14" s="32"/>
      <c r="AER14" s="32"/>
      <c r="AES14" s="32"/>
      <c r="AET14" s="32"/>
      <c r="AEU14" s="32"/>
      <c r="AEV14" s="32"/>
      <c r="AEW14" s="32"/>
      <c r="AEX14" s="32"/>
      <c r="AEY14" s="32"/>
      <c r="AEZ14" s="32"/>
      <c r="AFA14" s="32"/>
      <c r="AFB14" s="32"/>
      <c r="AFC14" s="32"/>
      <c r="AFD14" s="32"/>
      <c r="AFE14" s="32"/>
      <c r="AFF14" s="32"/>
      <c r="AFG14" s="32"/>
      <c r="AFH14" s="32"/>
      <c r="AFI14" s="32"/>
      <c r="AFJ14" s="32"/>
      <c r="AFK14" s="32"/>
      <c r="AFL14" s="32"/>
      <c r="AFM14" s="32"/>
      <c r="AFN14" s="32"/>
      <c r="AFO14" s="32"/>
      <c r="AFP14" s="32"/>
      <c r="AFQ14" s="32"/>
      <c r="AFR14" s="32"/>
      <c r="AFS14" s="32"/>
      <c r="AFT14" s="32"/>
      <c r="AFU14" s="32"/>
      <c r="AFV14" s="32"/>
      <c r="AFW14" s="32"/>
      <c r="AFX14" s="32"/>
      <c r="AFY14" s="32"/>
      <c r="AFZ14" s="32"/>
      <c r="AGA14" s="32"/>
      <c r="AGB14" s="32"/>
      <c r="AGC14" s="32"/>
      <c r="AGD14" s="32"/>
      <c r="AGE14" s="32"/>
      <c r="AGF14" s="32"/>
      <c r="AGG14" s="32"/>
      <c r="AGH14" s="32"/>
      <c r="AGI14" s="32"/>
      <c r="AGJ14" s="32"/>
      <c r="AGK14" s="32"/>
      <c r="AGL14" s="32"/>
      <c r="AGM14" s="32"/>
      <c r="AGN14" s="32"/>
      <c r="AGO14" s="32"/>
      <c r="AGP14" s="32"/>
      <c r="AGQ14" s="32"/>
      <c r="AGR14" s="32"/>
      <c r="AGS14" s="32"/>
      <c r="AGT14" s="32"/>
      <c r="AGU14" s="32"/>
      <c r="AGV14" s="32"/>
      <c r="AGW14" s="32"/>
      <c r="AGX14" s="32"/>
      <c r="AGY14" s="32"/>
      <c r="AGZ14" s="32"/>
      <c r="AHA14" s="32"/>
      <c r="AHB14" s="32"/>
      <c r="AHC14" s="32"/>
      <c r="AHD14" s="32"/>
      <c r="AHE14" s="32"/>
      <c r="AHF14" s="32"/>
      <c r="AHG14" s="32"/>
      <c r="AHH14" s="32"/>
      <c r="AHI14" s="32"/>
      <c r="AHJ14" s="32"/>
      <c r="AHK14" s="32"/>
      <c r="AHL14" s="32"/>
      <c r="AHM14" s="32"/>
      <c r="AHN14" s="32"/>
      <c r="AHO14" s="32"/>
      <c r="AHP14" s="32"/>
      <c r="AHQ14" s="32"/>
      <c r="AHR14" s="32"/>
      <c r="AHS14" s="32"/>
      <c r="AHT14" s="32"/>
      <c r="AHU14" s="32"/>
      <c r="AHV14" s="32"/>
      <c r="AHW14" s="32"/>
      <c r="AHX14" s="32"/>
      <c r="AHY14" s="32"/>
      <c r="AHZ14" s="32"/>
      <c r="AIA14" s="32"/>
      <c r="AIB14" s="32"/>
      <c r="AIC14" s="32"/>
      <c r="AID14" s="32"/>
      <c r="AIE14" s="32"/>
      <c r="AIF14" s="32"/>
      <c r="AIG14" s="32"/>
      <c r="AIH14" s="32"/>
      <c r="AII14" s="32"/>
      <c r="AIJ14" s="32"/>
      <c r="AIK14" s="32"/>
      <c r="AIL14" s="32"/>
      <c r="AIM14" s="32"/>
      <c r="AIN14" s="32"/>
      <c r="AIO14" s="32"/>
      <c r="AIP14" s="32"/>
      <c r="AIQ14" s="32"/>
      <c r="AIR14" s="32"/>
      <c r="AIS14" s="32"/>
      <c r="AIT14" s="32"/>
      <c r="AIU14" s="32"/>
      <c r="AIV14" s="32"/>
      <c r="AIW14" s="32"/>
      <c r="AIX14" s="32"/>
      <c r="AIY14" s="32"/>
      <c r="AIZ14" s="32"/>
      <c r="AJA14" s="32"/>
      <c r="AJB14" s="32"/>
      <c r="AJC14" s="32"/>
      <c r="AJD14" s="32"/>
      <c r="AJE14" s="32"/>
      <c r="AJF14" s="32"/>
      <c r="AJG14" s="32"/>
      <c r="AJH14" s="32"/>
      <c r="AJI14" s="32"/>
      <c r="AJJ14" s="32"/>
      <c r="AJK14" s="32"/>
      <c r="AJL14" s="32"/>
      <c r="AJM14" s="32"/>
      <c r="AJN14" s="32"/>
      <c r="AJO14" s="32"/>
      <c r="AJP14" s="32"/>
      <c r="AJQ14" s="32"/>
      <c r="AJR14" s="32"/>
      <c r="AJS14" s="32"/>
      <c r="AJT14" s="32"/>
      <c r="AJU14" s="32"/>
      <c r="AJV14" s="32"/>
      <c r="AJW14" s="32"/>
      <c r="AJX14" s="32"/>
      <c r="AJY14" s="32"/>
      <c r="AJZ14" s="32"/>
      <c r="AKA14" s="32"/>
      <c r="AKB14" s="32"/>
      <c r="AKC14" s="32"/>
      <c r="AKD14" s="32"/>
      <c r="AKE14" s="32"/>
      <c r="AKF14" s="32"/>
      <c r="AKG14" s="32"/>
      <c r="AKH14" s="32"/>
      <c r="AKI14" s="32"/>
      <c r="AKJ14" s="32"/>
      <c r="AKK14" s="32"/>
      <c r="AKL14" s="32"/>
      <c r="AKM14" s="32"/>
      <c r="AKN14" s="32"/>
      <c r="AKO14" s="32"/>
      <c r="AKP14" s="32"/>
      <c r="AKQ14" s="32"/>
      <c r="AKR14" s="32"/>
      <c r="AKS14" s="32"/>
      <c r="AKT14" s="32"/>
      <c r="AKU14" s="32"/>
      <c r="AKV14" s="32"/>
      <c r="AKW14" s="32"/>
      <c r="AKX14" s="32"/>
      <c r="AKY14" s="32"/>
      <c r="AKZ14" s="32"/>
      <c r="ALA14" s="32"/>
      <c r="ALB14" s="32"/>
      <c r="ALC14" s="32"/>
      <c r="ALD14" s="32"/>
      <c r="ALE14" s="32"/>
      <c r="ALF14" s="32"/>
      <c r="ALG14" s="32"/>
      <c r="ALH14" s="32"/>
      <c r="ALI14" s="32"/>
      <c r="ALJ14" s="32"/>
      <c r="ALK14" s="32"/>
      <c r="ALL14" s="32"/>
      <c r="ALM14" s="32"/>
      <c r="ALN14" s="32"/>
      <c r="ALO14" s="32"/>
      <c r="ALP14" s="32"/>
      <c r="ALQ14" s="32"/>
      <c r="ALR14" s="32"/>
      <c r="ALS14" s="32"/>
      <c r="ALT14" s="32"/>
      <c r="ALU14" s="32"/>
      <c r="ALV14" s="32"/>
      <c r="ALW14" s="32"/>
      <c r="ALX14" s="32"/>
      <c r="ALY14" s="32"/>
      <c r="ALZ14" s="32"/>
      <c r="AMA14" s="32"/>
      <c r="AMB14" s="32"/>
      <c r="AMC14" s="32"/>
      <c r="AMD14" s="32"/>
      <c r="AME14" s="32"/>
      <c r="AMF14" s="32"/>
      <c r="AMG14" s="32"/>
      <c r="AMH14" s="32"/>
      <c r="AMI14" s="32"/>
      <c r="AMJ14" s="32"/>
    </row>
    <row r="15" spans="1:1024" s="18" customFormat="1" ht="409.6" x14ac:dyDescent="0.3">
      <c r="A15" s="11" t="s">
        <v>132</v>
      </c>
      <c r="B15" s="12" t="s">
        <v>133</v>
      </c>
      <c r="C15" s="13" t="s">
        <v>134</v>
      </c>
      <c r="D15" s="16" t="s">
        <v>135</v>
      </c>
      <c r="E15" s="17" t="s">
        <v>136</v>
      </c>
      <c r="F15" s="16" t="s">
        <v>137</v>
      </c>
      <c r="G15" s="36" t="s">
        <v>138</v>
      </c>
      <c r="H15" s="16" t="s">
        <v>23</v>
      </c>
      <c r="I15" s="17" t="s">
        <v>24</v>
      </c>
      <c r="J15" s="14" t="s">
        <v>25</v>
      </c>
      <c r="K15" s="15" t="s">
        <v>26</v>
      </c>
      <c r="L15" s="14" t="s">
        <v>22</v>
      </c>
    </row>
    <row r="16" spans="1:1024" s="18" customFormat="1" ht="409.6" x14ac:dyDescent="0.3">
      <c r="A16" s="23" t="s">
        <v>66</v>
      </c>
      <c r="B16" s="24" t="s">
        <v>67</v>
      </c>
      <c r="C16" s="25" t="s">
        <v>68</v>
      </c>
      <c r="D16" s="16" t="s">
        <v>69</v>
      </c>
      <c r="E16" s="17" t="s">
        <v>70</v>
      </c>
      <c r="F16" s="16" t="s">
        <v>71</v>
      </c>
      <c r="G16" s="21" t="s">
        <v>72</v>
      </c>
      <c r="H16" s="16" t="s">
        <v>19</v>
      </c>
      <c r="I16" s="17" t="str">
        <f>IF(ISBLANK(H16),"",VLOOKUP(H16,[4]Útmutató!$B$9:$C$12,2,FALSE))</f>
        <v>examination</v>
      </c>
      <c r="J16" s="31" t="s">
        <v>73</v>
      </c>
      <c r="K16" s="30" t="s">
        <v>74</v>
      </c>
      <c r="L16" s="34" t="s">
        <v>75</v>
      </c>
    </row>
    <row r="17" spans="1:12" s="18" customFormat="1" ht="400.2" x14ac:dyDescent="0.3">
      <c r="A17" s="35" t="s">
        <v>83</v>
      </c>
      <c r="B17" s="12" t="s">
        <v>84</v>
      </c>
      <c r="C17" s="13" t="s">
        <v>85</v>
      </c>
      <c r="D17" s="16" t="s">
        <v>86</v>
      </c>
      <c r="E17" s="17" t="s">
        <v>87</v>
      </c>
      <c r="F17" s="16" t="s">
        <v>88</v>
      </c>
      <c r="G17" s="17" t="s">
        <v>89</v>
      </c>
      <c r="H17" s="16" t="s">
        <v>19</v>
      </c>
      <c r="I17" s="17" t="s">
        <v>38</v>
      </c>
      <c r="J17" s="16" t="s">
        <v>90</v>
      </c>
      <c r="K17" s="17" t="s">
        <v>91</v>
      </c>
      <c r="L17" s="34" t="s">
        <v>92</v>
      </c>
    </row>
    <row r="18" spans="1:12" s="18" customFormat="1" ht="345" x14ac:dyDescent="0.3">
      <c r="A18" s="35" t="s">
        <v>93</v>
      </c>
      <c r="B18" s="12" t="s">
        <v>94</v>
      </c>
      <c r="C18" s="13" t="s">
        <v>95</v>
      </c>
      <c r="D18" s="16" t="s">
        <v>53</v>
      </c>
      <c r="E18" s="17" t="s">
        <v>54</v>
      </c>
      <c r="F18" s="16" t="s">
        <v>33</v>
      </c>
      <c r="G18" s="17" t="s">
        <v>34</v>
      </c>
      <c r="H18" s="16" t="s">
        <v>27</v>
      </c>
      <c r="I18" s="17" t="s">
        <v>24</v>
      </c>
      <c r="J18" s="16" t="s">
        <v>35</v>
      </c>
      <c r="K18" s="17" t="s">
        <v>36</v>
      </c>
      <c r="L18" s="34" t="s">
        <v>96</v>
      </c>
    </row>
    <row r="19" spans="1:12" s="18" customFormat="1" ht="400.2" x14ac:dyDescent="0.3">
      <c r="A19" s="37" t="s">
        <v>139</v>
      </c>
      <c r="B19" s="12" t="s">
        <v>140</v>
      </c>
      <c r="C19" s="38" t="s">
        <v>141</v>
      </c>
      <c r="D19" s="29" t="s">
        <v>142</v>
      </c>
      <c r="E19" s="30" t="s">
        <v>143</v>
      </c>
      <c r="F19" s="29" t="s">
        <v>144</v>
      </c>
      <c r="G19" s="30" t="s">
        <v>145</v>
      </c>
      <c r="H19" s="31" t="s">
        <v>19</v>
      </c>
      <c r="I19" s="30" t="s">
        <v>38</v>
      </c>
      <c r="J19" s="29" t="s">
        <v>146</v>
      </c>
      <c r="K19" s="30" t="s">
        <v>147</v>
      </c>
      <c r="L19" s="29" t="s">
        <v>148</v>
      </c>
    </row>
    <row r="20" spans="1:12" s="18" customFormat="1" ht="331.2" x14ac:dyDescent="0.3">
      <c r="A20" s="37" t="s">
        <v>149</v>
      </c>
      <c r="B20" s="12" t="s">
        <v>150</v>
      </c>
      <c r="C20" s="38" t="s">
        <v>151</v>
      </c>
      <c r="D20" s="29" t="s">
        <v>152</v>
      </c>
      <c r="E20" s="30" t="s">
        <v>153</v>
      </c>
      <c r="F20" s="29" t="s">
        <v>154</v>
      </c>
      <c r="G20" s="30" t="s">
        <v>155</v>
      </c>
      <c r="H20" s="31" t="s">
        <v>27</v>
      </c>
      <c r="I20" s="30" t="s">
        <v>24</v>
      </c>
      <c r="J20" s="29" t="s">
        <v>129</v>
      </c>
      <c r="K20" s="30" t="s">
        <v>130</v>
      </c>
      <c r="L20" s="29" t="s">
        <v>156</v>
      </c>
    </row>
    <row r="21" spans="1:12" s="18" customFormat="1" ht="220.8" x14ac:dyDescent="0.3">
      <c r="A21" s="35" t="s">
        <v>97</v>
      </c>
      <c r="B21" s="12" t="s">
        <v>98</v>
      </c>
      <c r="C21" s="13" t="s">
        <v>99</v>
      </c>
      <c r="D21" s="16" t="s">
        <v>100</v>
      </c>
      <c r="E21" s="17" t="s">
        <v>101</v>
      </c>
      <c r="F21" s="16" t="s">
        <v>102</v>
      </c>
      <c r="G21" s="17" t="s">
        <v>103</v>
      </c>
      <c r="H21" s="16" t="s">
        <v>23</v>
      </c>
      <c r="I21" s="17" t="s">
        <v>24</v>
      </c>
      <c r="J21" s="16" t="s">
        <v>104</v>
      </c>
      <c r="K21" s="17" t="s">
        <v>105</v>
      </c>
      <c r="L21" s="34" t="s">
        <v>106</v>
      </c>
    </row>
    <row r="22" spans="1:12" s="18" customFormat="1" ht="409.5" customHeight="1" x14ac:dyDescent="0.3">
      <c r="A22" s="35" t="s">
        <v>76</v>
      </c>
      <c r="B22" s="12" t="s">
        <v>77</v>
      </c>
      <c r="C22" s="13" t="s">
        <v>107</v>
      </c>
      <c r="D22" s="16" t="s">
        <v>108</v>
      </c>
      <c r="E22" s="17" t="s">
        <v>78</v>
      </c>
      <c r="F22" s="16" t="s">
        <v>79</v>
      </c>
      <c r="G22" s="17" t="s">
        <v>80</v>
      </c>
      <c r="H22" s="16" t="s">
        <v>23</v>
      </c>
      <c r="I22" s="17" t="str">
        <f>IF(ISBLANK(H22),"",VLOOKUP(H22,[4]Útmutató!$B$9:$C$12,2,FALSE))</f>
        <v>term grade</v>
      </c>
      <c r="J22" s="16" t="s">
        <v>81</v>
      </c>
      <c r="K22" s="17" t="s">
        <v>82</v>
      </c>
      <c r="L22" s="34" t="s">
        <v>75</v>
      </c>
    </row>
    <row r="23" spans="1:12" s="18" customFormat="1" ht="409.6" x14ac:dyDescent="0.3">
      <c r="A23" s="23" t="s">
        <v>109</v>
      </c>
      <c r="B23" s="24" t="s">
        <v>110</v>
      </c>
      <c r="C23" s="25" t="s">
        <v>111</v>
      </c>
      <c r="D23" s="14" t="s">
        <v>112</v>
      </c>
      <c r="E23" s="15" t="s">
        <v>113</v>
      </c>
      <c r="F23" s="14" t="s">
        <v>114</v>
      </c>
      <c r="G23" s="15" t="s">
        <v>115</v>
      </c>
      <c r="H23" s="14" t="s">
        <v>27</v>
      </c>
      <c r="I23" s="15" t="str">
        <f>IF(ISBLANK(H23),"",VLOOKUP(H23,[1]Útmutató!$B$9:$C$12,2,FALSE))</f>
        <v>term grade</v>
      </c>
      <c r="J23" s="14" t="s">
        <v>116</v>
      </c>
      <c r="K23" s="15" t="s">
        <v>117</v>
      </c>
      <c r="L23" s="14" t="s">
        <v>118</v>
      </c>
    </row>
    <row r="24" spans="1:12" s="18" customFormat="1" ht="409.6" x14ac:dyDescent="0.3">
      <c r="A24" s="23" t="s">
        <v>164</v>
      </c>
      <c r="B24" s="24" t="s">
        <v>165</v>
      </c>
      <c r="C24" s="25" t="s">
        <v>166</v>
      </c>
      <c r="D24" s="14" t="s">
        <v>167</v>
      </c>
      <c r="E24" s="15" t="s">
        <v>168</v>
      </c>
      <c r="F24" s="14" t="s">
        <v>169</v>
      </c>
      <c r="G24" s="15" t="s">
        <v>170</v>
      </c>
      <c r="H24" s="14" t="s">
        <v>19</v>
      </c>
      <c r="I24" s="15" t="s">
        <v>38</v>
      </c>
      <c r="J24" s="14" t="s">
        <v>90</v>
      </c>
      <c r="K24" s="15" t="s">
        <v>91</v>
      </c>
      <c r="L24" s="14" t="s">
        <v>171</v>
      </c>
    </row>
  </sheetData>
  <mergeCells count="4">
    <mergeCell ref="D2:E2"/>
    <mergeCell ref="F2:G2"/>
    <mergeCell ref="H2:I2"/>
    <mergeCell ref="J2:K2"/>
  </mergeCells>
  <dataValidations count="1">
    <dataValidation type="list" allowBlank="1" showInputMessage="1" showErrorMessage="1" sqref="H16:H17 H4 H6 H8:H10 H12 H14 H22:H24">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cp:lastModifiedBy>
  <dcterms:created xsi:type="dcterms:W3CDTF">2023-08-28T19:58:56Z</dcterms:created>
  <dcterms:modified xsi:type="dcterms:W3CDTF">2023-08-30T08:49:18Z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